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900120\Desktop\"/>
    </mc:Choice>
  </mc:AlternateContent>
  <bookViews>
    <workbookView xWindow="0" yWindow="0" windowWidth="21600" windowHeight="9510" tabRatio="788"/>
  </bookViews>
  <sheets>
    <sheet name="1 月" sheetId="14" r:id="rId1"/>
    <sheet name="2 月" sheetId="15" r:id="rId2"/>
    <sheet name="3 月" sheetId="16" r:id="rId3"/>
    <sheet name="4 月" sheetId="17" r:id="rId4"/>
    <sheet name="5 月" sheetId="18" r:id="rId5"/>
    <sheet name="6 月" sheetId="19" r:id="rId6"/>
    <sheet name="7 月" sheetId="20" r:id="rId7"/>
    <sheet name="8 月" sheetId="21" r:id="rId8"/>
    <sheet name="9 月" sheetId="22" r:id="rId9"/>
    <sheet name="10 月" sheetId="23" r:id="rId10"/>
    <sheet name="11 月" sheetId="24" r:id="rId11"/>
    <sheet name="12 月" sheetId="25" r:id="rId12"/>
  </sheets>
  <definedNames>
    <definedName name="CalendarYear">'1 月'!$K$2</definedName>
    <definedName name="ColumnTitleRegion1..H12.1">'1 月'!$B$2</definedName>
    <definedName name="ColumnTitleRegion1..H12.10">'10 月'!$B$2</definedName>
    <definedName name="ColumnTitleRegion1..H12.11">'11 月'!$B$2</definedName>
    <definedName name="ColumnTitleRegion1..H12.12">'12 月'!$B$2</definedName>
    <definedName name="ColumnTitleRegion1..H12.2">'2 月'!$B$2</definedName>
    <definedName name="ColumnTitleRegion1..H12.3">'3 月'!$B$2</definedName>
    <definedName name="ColumnTitleRegion1..H12.4">'4 月'!$B$2</definedName>
    <definedName name="ColumnTitleRegion1..H12.5">'5 月'!$B$2</definedName>
    <definedName name="ColumnTitleRegion1..H12.6">'6 月'!$B$2</definedName>
    <definedName name="ColumnTitleRegion1..H12.7">'7 月'!$B$2</definedName>
    <definedName name="ColumnTitleRegion1..H12.8">'8 月'!$B$2</definedName>
    <definedName name="ColumnTitleRegion1..H12.9">'9 月'!$B$2</definedName>
    <definedName name="ColumnTitleRegion2..C14.1">'1 月'!$B$2</definedName>
    <definedName name="ColumnTitleRegion2..C14.10">'10 月'!$B$2</definedName>
    <definedName name="ColumnTitleRegion2..C14.11">'11 月'!$B$2</definedName>
    <definedName name="ColumnTitleRegion2..C14.12">'12 月'!$B$2</definedName>
    <definedName name="ColumnTitleRegion2..C14.2">'2 月'!$B$2</definedName>
    <definedName name="ColumnTitleRegion2..C14.3">'3 月'!$B$2</definedName>
    <definedName name="ColumnTitleRegion2..C14.4">'4 月'!$B$2</definedName>
    <definedName name="ColumnTitleRegion2..C14.5">'5 月'!$B$2</definedName>
    <definedName name="ColumnTitleRegion2..C14.6">'6 月'!$B$2</definedName>
    <definedName name="ColumnTitleRegion2..C14.7">'7 月'!$B$2</definedName>
    <definedName name="ColumnTitleRegion2..C14.8">'8 月'!$B$2</definedName>
    <definedName name="ColumnTitleRegion2..C14.9">'9 月'!$B$2</definedName>
    <definedName name="DaysAndWeeks">{0,1,2,3,4,5,6} + {0;1;2;3;4;5}*7</definedName>
    <definedName name="_xlnm.Print_Area" localSheetId="0">'1 月'!$A$1:$H$14</definedName>
    <definedName name="WeekStart">'1 月'!$K$3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5" l="1"/>
  <c r="B2" i="16"/>
  <c r="B2" i="17"/>
  <c r="B2" i="18"/>
  <c r="B2" i="19"/>
  <c r="B2" i="20"/>
  <c r="B2" i="21"/>
  <c r="B2" i="22"/>
  <c r="B2" i="23"/>
  <c r="B2" i="24"/>
  <c r="B2" i="25"/>
  <c r="K2" i="14" l="1"/>
  <c r="B1" i="25" s="1"/>
  <c r="B1" i="23" l="1"/>
  <c r="B1" i="24"/>
  <c r="B1" i="21"/>
  <c r="B1" i="22"/>
  <c r="B1" i="19"/>
  <c r="B1" i="20"/>
  <c r="B1" i="17"/>
  <c r="B1" i="18"/>
  <c r="B1" i="15"/>
  <c r="B1" i="16"/>
  <c r="B13" i="15" a="1"/>
  <c r="B9" i="16" a="1"/>
  <c r="B5" i="16" a="1"/>
  <c r="B11" i="18" a="1"/>
  <c r="B7" i="18" a="1"/>
  <c r="B3" i="18" a="1"/>
  <c r="B13" i="20" a="1"/>
  <c r="B9" i="20" a="1"/>
  <c r="B5" i="20" a="1"/>
  <c r="B11" i="22" a="1"/>
  <c r="B7" i="22" a="1"/>
  <c r="B13" i="17" a="1"/>
  <c r="B9" i="17" a="1"/>
  <c r="B5" i="17" a="1"/>
  <c r="B11" i="19" a="1"/>
  <c r="B7" i="19" a="1"/>
  <c r="B3" i="19" a="1"/>
  <c r="B13" i="21" a="1"/>
  <c r="B9" i="21" a="1"/>
  <c r="B5" i="21" a="1"/>
  <c r="B13" i="16" a="1"/>
  <c r="B11" i="16" a="1"/>
  <c r="B7" i="16" a="1"/>
  <c r="B3" i="16" a="1"/>
  <c r="B13" i="18" a="1"/>
  <c r="B9" i="18" a="1"/>
  <c r="B5" i="18" a="1"/>
  <c r="B11" i="20" a="1"/>
  <c r="B7" i="20" a="1"/>
  <c r="B3" i="20" a="1"/>
  <c r="B13" i="22" a="1"/>
  <c r="B9" i="22" a="1"/>
  <c r="B11" i="15" a="1"/>
  <c r="B3" i="15" a="1"/>
  <c r="B13" i="19" a="1"/>
  <c r="B3" i="17" a="1"/>
  <c r="B3" i="21" a="1"/>
  <c r="B5" i="22" a="1"/>
  <c r="B9" i="23" a="1"/>
  <c r="B13" i="24" a="1"/>
  <c r="B5" i="24" a="1"/>
  <c r="B9" i="25" a="1"/>
  <c r="B5" i="25" a="1"/>
  <c r="B13" i="14" a="1"/>
  <c r="B9" i="14" a="1"/>
  <c r="B5" i="14" a="1"/>
  <c r="B7" i="24" a="1"/>
  <c r="B9" i="15" a="1"/>
  <c r="B13" i="23" a="1"/>
  <c r="B5" i="23" a="1"/>
  <c r="B9" i="24" a="1"/>
  <c r="B13" i="25" a="1"/>
  <c r="B7" i="25" a="1"/>
  <c r="B3" i="25" a="1"/>
  <c r="B11" i="14" a="1"/>
  <c r="B7" i="14" a="1"/>
  <c r="B3" i="14" a="1"/>
  <c r="B3" i="24" a="1"/>
  <c r="B7" i="15" a="1"/>
  <c r="B7" i="17" a="1"/>
  <c r="B5" i="19" a="1"/>
  <c r="B7" i="21" a="1"/>
  <c r="B5" i="15" a="1"/>
  <c r="B11" i="17" a="1"/>
  <c r="B9" i="19" a="1"/>
  <c r="B11" i="21" a="1"/>
  <c r="B3" i="22" a="1"/>
  <c r="B11" i="23" a="1"/>
  <c r="B7" i="23" a="1"/>
  <c r="B3" i="23" a="1"/>
  <c r="B11" i="24" a="1"/>
  <c r="B11" i="25" a="1"/>
  <c r="B1" i="14"/>
  <c r="F11" i="20" l="1"/>
  <c r="B11" i="20"/>
  <c r="D11" i="20"/>
  <c r="H11" i="20"/>
  <c r="C11" i="20"/>
  <c r="G11" i="20"/>
  <c r="E11" i="20"/>
  <c r="F7" i="19"/>
  <c r="B7" i="19"/>
  <c r="H7" i="19"/>
  <c r="C7" i="19"/>
  <c r="G7" i="19"/>
  <c r="E7" i="19"/>
  <c r="D7" i="19"/>
  <c r="F11" i="18"/>
  <c r="B11" i="18"/>
  <c r="G11" i="18"/>
  <c r="E11" i="18"/>
  <c r="D11" i="18"/>
  <c r="C11" i="18"/>
  <c r="H11" i="18"/>
  <c r="H11" i="24"/>
  <c r="D11" i="24"/>
  <c r="G11" i="24"/>
  <c r="C11" i="24"/>
  <c r="F11" i="24"/>
  <c r="B11" i="24"/>
  <c r="E11" i="24"/>
  <c r="H3" i="22"/>
  <c r="H2" i="22" s="1"/>
  <c r="D3" i="22"/>
  <c r="D2" i="22" s="1"/>
  <c r="G3" i="22"/>
  <c r="G2" i="22" s="1"/>
  <c r="C3" i="22"/>
  <c r="C2" i="22" s="1"/>
  <c r="F3" i="22"/>
  <c r="F2" i="22" s="1"/>
  <c r="B3" i="22"/>
  <c r="E3" i="22"/>
  <c r="E2" i="22" s="1"/>
  <c r="F5" i="15"/>
  <c r="B5" i="15"/>
  <c r="H5" i="15"/>
  <c r="D5" i="15"/>
  <c r="G5" i="15"/>
  <c r="E5" i="15"/>
  <c r="C5" i="15"/>
  <c r="F7" i="15"/>
  <c r="B7" i="15"/>
  <c r="H7" i="15"/>
  <c r="D7" i="15"/>
  <c r="G7" i="15"/>
  <c r="E7" i="15"/>
  <c r="C7" i="15"/>
  <c r="F11" i="14"/>
  <c r="B11" i="14"/>
  <c r="G11" i="14"/>
  <c r="C11" i="14"/>
  <c r="E11" i="14"/>
  <c r="H11" i="14"/>
  <c r="D11" i="14"/>
  <c r="H9" i="24"/>
  <c r="D9" i="24"/>
  <c r="G9" i="24"/>
  <c r="C9" i="24"/>
  <c r="F9" i="24"/>
  <c r="B9" i="24"/>
  <c r="E9" i="24"/>
  <c r="H7" i="24"/>
  <c r="D7" i="24"/>
  <c r="G7" i="24"/>
  <c r="C7" i="24"/>
  <c r="F7" i="24"/>
  <c r="B7" i="24"/>
  <c r="E7" i="24"/>
  <c r="F5" i="25"/>
  <c r="B5" i="25"/>
  <c r="E5" i="25"/>
  <c r="G5" i="25"/>
  <c r="C5" i="25"/>
  <c r="H5" i="25"/>
  <c r="D5" i="25"/>
  <c r="H9" i="23"/>
  <c r="D9" i="23"/>
  <c r="G9" i="23"/>
  <c r="C9" i="23"/>
  <c r="F9" i="23"/>
  <c r="B9" i="23"/>
  <c r="E9" i="23"/>
  <c r="B13" i="19"/>
  <c r="C13" i="19"/>
  <c r="B13" i="22"/>
  <c r="C13" i="22"/>
  <c r="F5" i="18"/>
  <c r="B5" i="18"/>
  <c r="D5" i="18"/>
  <c r="H5" i="18"/>
  <c r="C5" i="18"/>
  <c r="G5" i="18"/>
  <c r="E5" i="18"/>
  <c r="F7" i="16"/>
  <c r="B7" i="16"/>
  <c r="D7" i="16"/>
  <c r="H7" i="16"/>
  <c r="C7" i="16"/>
  <c r="G7" i="16"/>
  <c r="E7" i="16"/>
  <c r="F9" i="21"/>
  <c r="B9" i="21"/>
  <c r="H9" i="21"/>
  <c r="C9" i="21"/>
  <c r="G9" i="21"/>
  <c r="E9" i="21"/>
  <c r="D9" i="21"/>
  <c r="F11" i="19"/>
  <c r="B11" i="19"/>
  <c r="H11" i="19"/>
  <c r="C11" i="19"/>
  <c r="G11" i="19"/>
  <c r="E11" i="19"/>
  <c r="D11" i="19"/>
  <c r="F7" i="22"/>
  <c r="B7" i="22"/>
  <c r="G7" i="22"/>
  <c r="E7" i="22"/>
  <c r="D7" i="22"/>
  <c r="H7" i="22"/>
  <c r="C7" i="22"/>
  <c r="B13" i="20"/>
  <c r="C13" i="20"/>
  <c r="F5" i="16"/>
  <c r="B5" i="16"/>
  <c r="G5" i="16"/>
  <c r="E5" i="16"/>
  <c r="D5" i="16"/>
  <c r="H5" i="16"/>
  <c r="C5" i="16"/>
  <c r="H11" i="23"/>
  <c r="D11" i="23"/>
  <c r="G11" i="23"/>
  <c r="C11" i="23"/>
  <c r="F11" i="23"/>
  <c r="B11" i="23"/>
  <c r="E11" i="23"/>
  <c r="F7" i="17"/>
  <c r="B7" i="17"/>
  <c r="E7" i="17"/>
  <c r="D7" i="17"/>
  <c r="H7" i="17"/>
  <c r="C7" i="17"/>
  <c r="G7" i="17"/>
  <c r="F9" i="15"/>
  <c r="B9" i="15"/>
  <c r="H9" i="15"/>
  <c r="D9" i="15"/>
  <c r="G9" i="15"/>
  <c r="E9" i="15"/>
  <c r="C9" i="15"/>
  <c r="C13" i="24"/>
  <c r="B13" i="24"/>
  <c r="F3" i="17"/>
  <c r="F2" i="17" s="1"/>
  <c r="B3" i="17"/>
  <c r="E3" i="17"/>
  <c r="E2" i="17" s="1"/>
  <c r="D3" i="17"/>
  <c r="D2" i="17" s="1"/>
  <c r="H3" i="17"/>
  <c r="H2" i="17" s="1"/>
  <c r="C3" i="17"/>
  <c r="C2" i="17" s="1"/>
  <c r="G3" i="17"/>
  <c r="G2" i="17" s="1"/>
  <c r="F3" i="16"/>
  <c r="F2" i="16" s="1"/>
  <c r="B3" i="16"/>
  <c r="D3" i="16"/>
  <c r="D2" i="16" s="1"/>
  <c r="H3" i="16"/>
  <c r="H2" i="16" s="1"/>
  <c r="C3" i="16"/>
  <c r="C2" i="16" s="1"/>
  <c r="G3" i="16"/>
  <c r="G2" i="16" s="1"/>
  <c r="E3" i="16"/>
  <c r="E2" i="16" s="1"/>
  <c r="F9" i="20"/>
  <c r="B9" i="20"/>
  <c r="G9" i="20"/>
  <c r="E9" i="20"/>
  <c r="D9" i="20"/>
  <c r="C9" i="20"/>
  <c r="H9" i="20"/>
  <c r="H3" i="23"/>
  <c r="H2" i="23" s="1"/>
  <c r="D3" i="23"/>
  <c r="D2" i="23" s="1"/>
  <c r="G3" i="23"/>
  <c r="G2" i="23" s="1"/>
  <c r="C3" i="23"/>
  <c r="C2" i="23" s="1"/>
  <c r="F3" i="23"/>
  <c r="F2" i="23" s="1"/>
  <c r="B3" i="23"/>
  <c r="E3" i="23"/>
  <c r="E2" i="23" s="1"/>
  <c r="F11" i="21"/>
  <c r="B11" i="21"/>
  <c r="E11" i="21"/>
  <c r="D11" i="21"/>
  <c r="H11" i="21"/>
  <c r="C11" i="21"/>
  <c r="G11" i="21"/>
  <c r="F7" i="21"/>
  <c r="B7" i="21"/>
  <c r="E7" i="21"/>
  <c r="D7" i="21"/>
  <c r="H7" i="21"/>
  <c r="C7" i="21"/>
  <c r="G7" i="21"/>
  <c r="H3" i="24"/>
  <c r="H2" i="24" s="1"/>
  <c r="D3" i="24"/>
  <c r="D2" i="24" s="1"/>
  <c r="G3" i="24"/>
  <c r="G2" i="24" s="1"/>
  <c r="C3" i="24"/>
  <c r="C2" i="24" s="1"/>
  <c r="F3" i="24"/>
  <c r="F2" i="24" s="1"/>
  <c r="B3" i="24"/>
  <c r="E3" i="24"/>
  <c r="E2" i="24" s="1"/>
  <c r="F3" i="25"/>
  <c r="F2" i="25" s="1"/>
  <c r="B3" i="25"/>
  <c r="G3" i="25"/>
  <c r="G2" i="25" s="1"/>
  <c r="C3" i="25"/>
  <c r="C2" i="25" s="1"/>
  <c r="E3" i="25"/>
  <c r="E2" i="25" s="1"/>
  <c r="H3" i="25"/>
  <c r="H2" i="25" s="1"/>
  <c r="D3" i="25"/>
  <c r="D2" i="25" s="1"/>
  <c r="H5" i="23"/>
  <c r="D5" i="23"/>
  <c r="G5" i="23"/>
  <c r="C5" i="23"/>
  <c r="F5" i="23"/>
  <c r="B5" i="23"/>
  <c r="E5" i="23"/>
  <c r="F5" i="14"/>
  <c r="B5" i="14"/>
  <c r="E5" i="14"/>
  <c r="G5" i="14"/>
  <c r="C5" i="14"/>
  <c r="H5" i="14"/>
  <c r="D5" i="14"/>
  <c r="G9" i="25"/>
  <c r="C9" i="25"/>
  <c r="H9" i="25"/>
  <c r="B9" i="25"/>
  <c r="F9" i="25"/>
  <c r="D9" i="25"/>
  <c r="E9" i="25"/>
  <c r="F5" i="22"/>
  <c r="D5" i="22"/>
  <c r="H5" i="22"/>
  <c r="C5" i="22"/>
  <c r="G5" i="22"/>
  <c r="B5" i="22"/>
  <c r="E5" i="22"/>
  <c r="F3" i="15"/>
  <c r="F2" i="15" s="1"/>
  <c r="B3" i="15"/>
  <c r="H3" i="15"/>
  <c r="H2" i="15" s="1"/>
  <c r="D3" i="15"/>
  <c r="D2" i="15" s="1"/>
  <c r="G3" i="15"/>
  <c r="G2" i="15" s="1"/>
  <c r="E3" i="15"/>
  <c r="E2" i="15" s="1"/>
  <c r="C3" i="15"/>
  <c r="C2" i="15" s="1"/>
  <c r="F3" i="20"/>
  <c r="F2" i="20" s="1"/>
  <c r="B3" i="20"/>
  <c r="D3" i="20"/>
  <c r="D2" i="20" s="1"/>
  <c r="H3" i="20"/>
  <c r="H2" i="20" s="1"/>
  <c r="C3" i="20"/>
  <c r="C2" i="20" s="1"/>
  <c r="G3" i="20"/>
  <c r="G2" i="20" s="1"/>
  <c r="E3" i="20"/>
  <c r="E2" i="20" s="1"/>
  <c r="F9" i="18"/>
  <c r="B9" i="18"/>
  <c r="D9" i="18"/>
  <c r="H9" i="18"/>
  <c r="C9" i="18"/>
  <c r="G9" i="18"/>
  <c r="E9" i="18"/>
  <c r="F11" i="16"/>
  <c r="B11" i="16"/>
  <c r="H11" i="16"/>
  <c r="D11" i="16"/>
  <c r="E11" i="16"/>
  <c r="C11" i="16"/>
  <c r="G11" i="16"/>
  <c r="B13" i="21"/>
  <c r="C13" i="21"/>
  <c r="F5" i="17"/>
  <c r="B5" i="17"/>
  <c r="H5" i="17"/>
  <c r="C5" i="17"/>
  <c r="G5" i="17"/>
  <c r="E5" i="17"/>
  <c r="D5" i="17"/>
  <c r="F11" i="22"/>
  <c r="B11" i="22"/>
  <c r="G11" i="22"/>
  <c r="E11" i="22"/>
  <c r="D11" i="22"/>
  <c r="C11" i="22"/>
  <c r="H11" i="22"/>
  <c r="F3" i="18"/>
  <c r="F2" i="18" s="1"/>
  <c r="B3" i="18"/>
  <c r="G3" i="18"/>
  <c r="G2" i="18" s="1"/>
  <c r="E3" i="18"/>
  <c r="E2" i="18" s="1"/>
  <c r="D3" i="18"/>
  <c r="D2" i="18" s="1"/>
  <c r="H3" i="18"/>
  <c r="H2" i="18" s="1"/>
  <c r="C3" i="18"/>
  <c r="C2" i="18" s="1"/>
  <c r="F9" i="16"/>
  <c r="B9" i="16"/>
  <c r="G9" i="16"/>
  <c r="E9" i="16"/>
  <c r="D9" i="16"/>
  <c r="C9" i="16"/>
  <c r="H9" i="16"/>
  <c r="G11" i="25"/>
  <c r="C11" i="25"/>
  <c r="E11" i="25"/>
  <c r="D11" i="25"/>
  <c r="H11" i="25"/>
  <c r="B11" i="25"/>
  <c r="F11" i="25"/>
  <c r="F11" i="17"/>
  <c r="B11" i="17"/>
  <c r="E11" i="17"/>
  <c r="D11" i="17"/>
  <c r="H11" i="17"/>
  <c r="C11" i="17"/>
  <c r="G11" i="17"/>
  <c r="F7" i="14"/>
  <c r="B7" i="14"/>
  <c r="G7" i="14"/>
  <c r="C7" i="14"/>
  <c r="E7" i="14"/>
  <c r="H7" i="14"/>
  <c r="D7" i="14"/>
  <c r="C13" i="25"/>
  <c r="B13" i="25"/>
  <c r="B13" i="14"/>
  <c r="C13" i="14"/>
  <c r="F9" i="22"/>
  <c r="B9" i="22"/>
  <c r="D9" i="22"/>
  <c r="H9" i="22"/>
  <c r="C9" i="22"/>
  <c r="G9" i="22"/>
  <c r="E9" i="22"/>
  <c r="F5" i="21"/>
  <c r="B5" i="21"/>
  <c r="H5" i="21"/>
  <c r="C5" i="21"/>
  <c r="G5" i="21"/>
  <c r="E5" i="21"/>
  <c r="D5" i="21"/>
  <c r="B13" i="17"/>
  <c r="C13" i="17"/>
  <c r="H7" i="23"/>
  <c r="D7" i="23"/>
  <c r="G7" i="23"/>
  <c r="C7" i="23"/>
  <c r="F7" i="23"/>
  <c r="B7" i="23"/>
  <c r="E7" i="23"/>
  <c r="F9" i="19"/>
  <c r="B9" i="19"/>
  <c r="E9" i="19"/>
  <c r="D9" i="19"/>
  <c r="H9" i="19"/>
  <c r="C9" i="19"/>
  <c r="G9" i="19"/>
  <c r="F5" i="19"/>
  <c r="B5" i="19"/>
  <c r="E5" i="19"/>
  <c r="D5" i="19"/>
  <c r="H5" i="19"/>
  <c r="C5" i="19"/>
  <c r="G5" i="19"/>
  <c r="F3" i="14"/>
  <c r="F2" i="14" s="1"/>
  <c r="B3" i="14"/>
  <c r="G3" i="14"/>
  <c r="G2" i="14" s="1"/>
  <c r="E3" i="14"/>
  <c r="E2" i="14" s="1"/>
  <c r="C3" i="14"/>
  <c r="C2" i="14" s="1"/>
  <c r="H3" i="14"/>
  <c r="H2" i="14" s="1"/>
  <c r="D3" i="14"/>
  <c r="D2" i="14" s="1"/>
  <c r="F7" i="25"/>
  <c r="B7" i="25"/>
  <c r="G7" i="25"/>
  <c r="C7" i="25"/>
  <c r="E7" i="25"/>
  <c r="H7" i="25"/>
  <c r="D7" i="25"/>
  <c r="C13" i="23"/>
  <c r="B13" i="23"/>
  <c r="F9" i="14"/>
  <c r="B9" i="14"/>
  <c r="E9" i="14"/>
  <c r="G9" i="14"/>
  <c r="C9" i="14"/>
  <c r="H9" i="14"/>
  <c r="D9" i="14"/>
  <c r="H5" i="24"/>
  <c r="D5" i="24"/>
  <c r="G5" i="24"/>
  <c r="C5" i="24"/>
  <c r="F5" i="24"/>
  <c r="B5" i="24"/>
  <c r="E5" i="24"/>
  <c r="F3" i="21"/>
  <c r="F2" i="21" s="1"/>
  <c r="B3" i="21"/>
  <c r="E3" i="21"/>
  <c r="E2" i="21" s="1"/>
  <c r="D3" i="21"/>
  <c r="D2" i="21" s="1"/>
  <c r="H3" i="21"/>
  <c r="H2" i="21" s="1"/>
  <c r="C3" i="21"/>
  <c r="C2" i="21" s="1"/>
  <c r="G3" i="21"/>
  <c r="G2" i="21" s="1"/>
  <c r="F11" i="15"/>
  <c r="B11" i="15"/>
  <c r="E11" i="15"/>
  <c r="H11" i="15"/>
  <c r="D11" i="15"/>
  <c r="G11" i="15"/>
  <c r="C11" i="15"/>
  <c r="F7" i="20"/>
  <c r="B7" i="20"/>
  <c r="D7" i="20"/>
  <c r="H7" i="20"/>
  <c r="C7" i="20"/>
  <c r="G7" i="20"/>
  <c r="E7" i="20"/>
  <c r="B13" i="18"/>
  <c r="C13" i="18"/>
  <c r="B13" i="16"/>
  <c r="C13" i="16"/>
  <c r="F3" i="19"/>
  <c r="F2" i="19" s="1"/>
  <c r="B3" i="19"/>
  <c r="H3" i="19"/>
  <c r="H2" i="19" s="1"/>
  <c r="C3" i="19"/>
  <c r="C2" i="19" s="1"/>
  <c r="G3" i="19"/>
  <c r="G2" i="19" s="1"/>
  <c r="E3" i="19"/>
  <c r="E2" i="19" s="1"/>
  <c r="D3" i="19"/>
  <c r="D2" i="19" s="1"/>
  <c r="F9" i="17"/>
  <c r="B9" i="17"/>
  <c r="H9" i="17"/>
  <c r="C9" i="17"/>
  <c r="G9" i="17"/>
  <c r="E9" i="17"/>
  <c r="D9" i="17"/>
  <c r="F5" i="20"/>
  <c r="B5" i="20"/>
  <c r="G5" i="20"/>
  <c r="E5" i="20"/>
  <c r="D5" i="20"/>
  <c r="H5" i="20"/>
  <c r="C5" i="20"/>
  <c r="F7" i="18"/>
  <c r="B7" i="18"/>
  <c r="G7" i="18"/>
  <c r="E7" i="18"/>
  <c r="D7" i="18"/>
  <c r="H7" i="18"/>
  <c r="C7" i="18"/>
  <c r="B13" i="15"/>
  <c r="C13" i="15"/>
  <c r="B2" i="14"/>
</calcChain>
</file>

<file path=xl/sharedStrings.xml><?xml version="1.0" encoding="utf-8"?>
<sst xmlns="http://schemas.openxmlformats.org/spreadsheetml/2006/main" count="28" uniqueCount="17">
  <si>
    <t>メモ</t>
  </si>
  <si>
    <t>カレンダーの設定</t>
  </si>
  <si>
    <t>年</t>
  </si>
  <si>
    <t>週の始まり</t>
  </si>
  <si>
    <t>日曜日</t>
  </si>
  <si>
    <t>手話自主研修１３：０５</t>
    <rPh sb="0" eb="2">
      <t>しゅわ</t>
    </rPh>
    <rPh sb="2" eb="4">
      <t>じしゅ</t>
    </rPh>
    <rPh sb="4" eb="6">
      <t>けんしゅう</t>
    </rPh>
    <phoneticPr fontId="1" type="noConversion"/>
  </si>
  <si>
    <t>誕生者紹介放送（夕食時）役員会１８：４５</t>
    <rPh sb="0" eb="2">
      <t>たんじょう</t>
    </rPh>
    <rPh sb="2" eb="3">
      <t>しゃ</t>
    </rPh>
    <rPh sb="3" eb="5">
      <t>しょうかい</t>
    </rPh>
    <rPh sb="5" eb="7">
      <t>ほうそう</t>
    </rPh>
    <rPh sb="8" eb="9">
      <t>ゆう</t>
    </rPh>
    <rPh sb="9" eb="10">
      <t>しょく</t>
    </rPh>
    <rPh sb="10" eb="11">
      <t>じ</t>
    </rPh>
    <rPh sb="12" eb="14">
      <t>やくいん</t>
    </rPh>
    <rPh sb="14" eb="15">
      <t>かい</t>
    </rPh>
    <phoneticPr fontId="1" type="noConversion"/>
  </si>
  <si>
    <t>臨時双葉会総会１８：３０</t>
    <rPh sb="0" eb="2">
      <t>りんじ</t>
    </rPh>
    <rPh sb="2" eb="4">
      <t>ふたば</t>
    </rPh>
    <rPh sb="4" eb="5">
      <t>かい</t>
    </rPh>
    <rPh sb="5" eb="7">
      <t>そうかい</t>
    </rPh>
    <phoneticPr fontId="1" type="noConversion"/>
  </si>
  <si>
    <t>舎内ケース会１３：４５</t>
    <rPh sb="0" eb="1">
      <t>しゃ</t>
    </rPh>
    <rPh sb="1" eb="2">
      <t>ない</t>
    </rPh>
    <rPh sb="5" eb="6">
      <t>かい</t>
    </rPh>
    <phoneticPr fontId="1" type="noConversion"/>
  </si>
  <si>
    <t>凧あげ（～２５日）</t>
    <rPh sb="0" eb="1">
      <t>たこ</t>
    </rPh>
    <rPh sb="7" eb="8">
      <t>ひ</t>
    </rPh>
    <phoneticPr fontId="1" type="noConversion"/>
  </si>
  <si>
    <t>点字自主研修１３：０５</t>
    <rPh sb="0" eb="2">
      <t>てんじ</t>
    </rPh>
    <rPh sb="2" eb="4">
      <t>じしゅ</t>
    </rPh>
    <rPh sb="4" eb="6">
      <t>けんしゅう</t>
    </rPh>
    <phoneticPr fontId="1" type="noConversion"/>
  </si>
  <si>
    <t>　　　　　　　　</t>
    <phoneticPr fontId="1" type="noConversion"/>
  </si>
  <si>
    <t>部会１３：３０　　　　　　卒業生を囲む会１６：３０～１８：００</t>
    <rPh sb="0" eb="2">
      <t>ぶかい</t>
    </rPh>
    <rPh sb="13" eb="16">
      <t>そつぎょうせい</t>
    </rPh>
    <rPh sb="17" eb="18">
      <t>かこ</t>
    </rPh>
    <rPh sb="19" eb="20">
      <t>かい</t>
    </rPh>
    <phoneticPr fontId="1" type="noConversion"/>
  </si>
  <si>
    <t>寄宿舎研究１３：４５</t>
    <rPh sb="0" eb="3">
      <t>きしゅくしゃ</t>
    </rPh>
    <rPh sb="3" eb="5">
      <t>けんきゅう</t>
    </rPh>
    <phoneticPr fontId="1" type="noConversion"/>
  </si>
  <si>
    <t>分掌部会</t>
    <rPh sb="0" eb="2">
      <t>ぶんしょう</t>
    </rPh>
    <rPh sb="2" eb="4">
      <t>ぶかい</t>
    </rPh>
    <phoneticPr fontId="1" type="noConversion"/>
  </si>
  <si>
    <t>分掌部会</t>
    <rPh sb="0" eb="4">
      <t>ぶんしょうぶかい</t>
    </rPh>
    <phoneticPr fontId="1" type="noConversion"/>
  </si>
  <si>
    <t>受入れ準備</t>
    <rPh sb="0" eb="1">
      <t>う</t>
    </rPh>
    <rPh sb="1" eb="2">
      <t>い</t>
    </rPh>
    <rPh sb="3" eb="5">
      <t>じゅんび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</si>
</sst>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d"/>
  </numFmts>
  <fonts count="16" x14ac:knownFonts="1">
    <font>
      <sz val="11"/>
      <color theme="1" tint="0.24994659260841701"/>
      <name val="Meiryo UI"/>
      <family val="3"/>
      <charset val="128"/>
    </font>
    <font>
      <sz val="8"/>
      <name val="Arial"/>
      <family val="2"/>
    </font>
    <font>
      <b/>
      <sz val="11"/>
      <color theme="0"/>
      <name val="Sylfaen"/>
      <family val="2"/>
      <scheme val="minor"/>
    </font>
    <font>
      <b/>
      <sz val="14"/>
      <color theme="0"/>
      <name val="Sylfaen"/>
      <family val="2"/>
      <scheme val="minor"/>
    </font>
    <font>
      <sz val="11"/>
      <color theme="1" tint="0.34998626667073579"/>
      <name val="Sylfaen"/>
      <family val="2"/>
      <scheme val="minor"/>
    </font>
    <font>
      <sz val="11"/>
      <color indexed="63"/>
      <name val="Sylfaen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 tint="0.24994659260841701"/>
      <name val="Meiryo UI"/>
      <family val="3"/>
      <charset val="128"/>
    </font>
    <font>
      <sz val="35"/>
      <color theme="4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10"/>
      <name val="Meiryo UI"/>
      <family val="3"/>
      <charset val="128"/>
    </font>
    <font>
      <sz val="12"/>
      <color theme="4" tint="-0.2499465926084170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sz val="11"/>
      <name val="Meiryo UI"/>
      <family val="3"/>
      <charset val="128"/>
    </font>
    <font>
      <sz val="10"/>
      <color theme="1" tint="0.2499465926084170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</borders>
  <cellStyleXfs count="17">
    <xf numFmtId="0" fontId="0" fillId="0" borderId="0">
      <alignment vertical="top"/>
    </xf>
    <xf numFmtId="0" fontId="5" fillId="3" borderId="0" applyNumberFormat="0" applyBorder="0" applyAlignment="0" applyProtection="0"/>
    <xf numFmtId="0" fontId="9" fillId="0" borderId="3" applyNumberFormat="0" applyFill="0" applyProtection="0">
      <alignment horizontal="left" vertical="center" indent="1"/>
    </xf>
    <xf numFmtId="0" fontId="2" fillId="4" borderId="1" applyNumberFormat="0" applyAlignment="0" applyProtection="0"/>
    <xf numFmtId="0" fontId="3" fillId="5" borderId="2" applyNumberFormat="0" applyProtection="0">
      <alignment vertical="center"/>
    </xf>
    <xf numFmtId="0" fontId="8" fillId="0" borderId="0" applyFill="0" applyBorder="0" applyProtection="0">
      <alignment vertical="center"/>
    </xf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6" borderId="0" applyBorder="0" applyProtection="0">
      <alignment horizontal="left" vertical="top" wrapText="1" indent="1"/>
    </xf>
    <xf numFmtId="180" fontId="12" fillId="0" borderId="0">
      <alignment horizontal="left" indent="1"/>
    </xf>
    <xf numFmtId="0" fontId="14" fillId="6" borderId="0" applyNumberFormat="0" applyBorder="0" applyAlignment="0">
      <alignment horizontal="left" vertical="center" indent="1"/>
    </xf>
    <xf numFmtId="0" fontId="11" fillId="0" borderId="0">
      <alignment horizontal="left" indent="1"/>
    </xf>
    <xf numFmtId="0" fontId="9" fillId="0" borderId="0" applyFill="0" applyProtection="0"/>
    <xf numFmtId="0" fontId="7" fillId="0" borderId="0" applyFill="0" applyProtection="0"/>
  </cellStyleXfs>
  <cellXfs count="29">
    <xf numFmtId="0" fontId="0" fillId="0" borderId="0" xfId="0">
      <alignment vertical="top"/>
    </xf>
    <xf numFmtId="0" fontId="7" fillId="0" borderId="0" xfId="0" applyFont="1">
      <alignment vertical="top"/>
    </xf>
    <xf numFmtId="0" fontId="8" fillId="2" borderId="0" xfId="5" applyFont="1" applyFill="1" applyBorder="1">
      <alignment vertical="center"/>
    </xf>
    <xf numFmtId="0" fontId="8" fillId="2" borderId="0" xfId="5" applyFont="1" applyFill="1" applyBorder="1" applyAlignment="1">
      <alignment horizontal="left" vertical="center"/>
    </xf>
    <xf numFmtId="0" fontId="8" fillId="2" borderId="0" xfId="5" applyNumberFormat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0" xfId="0" applyFont="1" applyFill="1">
      <alignment vertical="top"/>
    </xf>
    <xf numFmtId="0" fontId="9" fillId="2" borderId="0" xfId="15" applyFont="1" applyFill="1"/>
    <xf numFmtId="0" fontId="9" fillId="0" borderId="3" xfId="2" applyFont="1" applyFill="1">
      <alignment horizontal="left" vertical="center" indent="1"/>
    </xf>
    <xf numFmtId="0" fontId="10" fillId="0" borderId="0" xfId="0" applyFont="1">
      <alignment vertical="top"/>
    </xf>
    <xf numFmtId="0" fontId="7" fillId="0" borderId="0" xfId="16" applyFont="1"/>
    <xf numFmtId="0" fontId="11" fillId="0" borderId="0" xfId="14" applyFont="1">
      <alignment horizontal="left" indent="1"/>
    </xf>
    <xf numFmtId="180" fontId="12" fillId="0" borderId="0" xfId="12" applyFont="1">
      <alignment horizontal="left" indent="1"/>
    </xf>
    <xf numFmtId="0" fontId="7" fillId="0" borderId="0" xfId="0" applyFont="1" applyAlignment="1">
      <alignment horizontal="left" indent="1"/>
    </xf>
    <xf numFmtId="180" fontId="7" fillId="0" borderId="0" xfId="0" applyNumberFormat="1" applyFont="1">
      <alignment vertical="top"/>
    </xf>
    <xf numFmtId="180" fontId="12" fillId="6" borderId="0" xfId="13" applyNumberFormat="1" applyFont="1" applyAlignment="1">
      <alignment horizontal="left" wrapText="1" indent="1"/>
    </xf>
    <xf numFmtId="0" fontId="7" fillId="6" borderId="0" xfId="13" applyFont="1" applyAlignment="1">
      <alignment vertical="top"/>
    </xf>
    <xf numFmtId="0" fontId="7" fillId="2" borderId="0" xfId="0" applyFont="1" applyFill="1" applyAlignment="1">
      <alignment horizontal="right"/>
    </xf>
    <xf numFmtId="0" fontId="8" fillId="0" borderId="0" xfId="5" applyFont="1" applyFill="1" applyBorder="1" applyAlignment="1">
      <alignment horizontal="right" vertical="center"/>
    </xf>
    <xf numFmtId="180" fontId="12" fillId="6" borderId="0" xfId="13" applyNumberFormat="1" applyFont="1" applyAlignment="1">
      <alignment horizontal="left" indent="1"/>
    </xf>
    <xf numFmtId="0" fontId="15" fillId="0" borderId="0" xfId="0" applyFont="1" applyAlignment="1">
      <alignment vertical="top" wrapText="1"/>
    </xf>
    <xf numFmtId="0" fontId="15" fillId="0" borderId="0" xfId="0" applyFont="1">
      <alignment vertical="top"/>
    </xf>
    <xf numFmtId="0" fontId="15" fillId="6" borderId="0" xfId="13" applyFont="1" applyAlignment="1">
      <alignment vertical="top"/>
    </xf>
    <xf numFmtId="0" fontId="0" fillId="0" borderId="0" xfId="0" applyFont="1">
      <alignment vertical="top"/>
    </xf>
    <xf numFmtId="0" fontId="15" fillId="6" borderId="0" xfId="13" applyFont="1" applyAlignment="1">
      <alignment vertical="top" wrapText="1"/>
    </xf>
    <xf numFmtId="0" fontId="0" fillId="6" borderId="0" xfId="13" applyFont="1" applyAlignment="1">
      <alignment vertical="top"/>
    </xf>
    <xf numFmtId="0" fontId="13" fillId="6" borderId="0" xfId="11" applyFont="1">
      <alignment horizontal="left" vertical="top" wrapText="1" indent="1"/>
    </xf>
    <xf numFmtId="0" fontId="7" fillId="6" borderId="0" xfId="13" applyFont="1" applyAlignment="1">
      <alignment vertical="top"/>
    </xf>
  </cellXfs>
  <cellStyles count="17">
    <cellStyle name="40% - アクセント 1" xfId="1" builtinId="31" customBuiltin="1"/>
    <cellStyle name="アクセント 1" xfId="3" builtinId="29" customBuiltin="1"/>
    <cellStyle name="アクセント 5" xfId="4" builtinId="45" customBuiltin="1"/>
    <cellStyle name="タイトル" xfId="5" builtinId="15" customBuiltin="1"/>
    <cellStyle name="パーセント" xfId="10" builtinId="5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/>
    <cellStyle name="設定エントリ" xfId="14"/>
    <cellStyle name="通貨" xfId="9" builtinId="7" customBuiltin="1"/>
    <cellStyle name="通貨 [0.00]" xfId="8" builtinId="4" customBuiltin="1"/>
    <cellStyle name="日" xfId="12"/>
    <cellStyle name="標準" xfId="0" builtinId="0" customBuiltin="1"/>
  </cellStyles>
  <dxfs count="2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lobal Calendar">
      <a:dk1>
        <a:sysClr val="windowText" lastClr="000000"/>
      </a:dk1>
      <a:lt1>
        <a:sysClr val="window" lastClr="FFFFFF"/>
      </a:lt1>
      <a:dk2>
        <a:srgbClr val="404040"/>
      </a:dk2>
      <a:lt2>
        <a:srgbClr val="F6F6F1"/>
      </a:lt2>
      <a:accent1>
        <a:srgbClr val="669933"/>
      </a:accent1>
      <a:accent2>
        <a:srgbClr val="E69216"/>
      </a:accent2>
      <a:accent3>
        <a:srgbClr val="609FC2"/>
      </a:accent3>
      <a:accent4>
        <a:srgbClr val="E6B819"/>
      </a:accent4>
      <a:accent5>
        <a:srgbClr val="DA695B"/>
      </a:accent5>
      <a:accent6>
        <a:srgbClr val="956895"/>
      </a:accent6>
      <a:hlink>
        <a:srgbClr val="609FC2"/>
      </a:hlink>
      <a:folHlink>
        <a:srgbClr val="956895"/>
      </a:folHlink>
    </a:clrScheme>
    <a:fontScheme name="Calendar">
      <a:majorFont>
        <a:latin typeface="Sylfaen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autoPageBreaks="0" fitToPage="1"/>
  </sheetPr>
  <dimension ref="A1:K14"/>
  <sheetViews>
    <sheetView showGridLines="0" tabSelected="1" zoomScaleNormal="100" workbookViewId="0">
      <selection activeCell="F6" sqref="F6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77734375" style="1" customWidth="1"/>
    <col min="11" max="11" width="13.77734375" style="1" customWidth="1"/>
    <col min="12" max="16384" width="8.88671875" style="1"/>
  </cols>
  <sheetData>
    <row r="1" spans="1:11" s="7" customFormat="1" ht="60" customHeight="1" x14ac:dyDescent="0.25">
      <c r="A1" s="1"/>
      <c r="B1" s="2" t="str">
        <f ca="1">"1 月 "&amp;CalendarYear</f>
        <v>1 月 2021</v>
      </c>
      <c r="C1" s="3"/>
      <c r="D1" s="4"/>
      <c r="E1" s="5"/>
      <c r="F1" s="5"/>
      <c r="G1" s="5"/>
      <c r="H1" s="6"/>
      <c r="J1" s="8" t="s">
        <v>1</v>
      </c>
      <c r="K1" s="1"/>
    </row>
    <row r="2" spans="1:11" s="10" customFormat="1" ht="21.75" customHeight="1" thickBot="1" x14ac:dyDescent="0.3">
      <c r="A2" s="1"/>
      <c r="B2" s="9" t="str">
        <f>WeekStart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  <c r="J2" s="11" t="s">
        <v>2</v>
      </c>
      <c r="K2" s="12">
        <f ca="1">YEAR(TODAY())</f>
        <v>2021</v>
      </c>
    </row>
    <row r="3" spans="1:11" s="14" customFormat="1" ht="19.5" customHeight="1" x14ac:dyDescent="0.25">
      <c r="A3" s="1"/>
      <c r="B3" s="13">
        <f t="array" aca="1" ref="B3:H3" ca="1">DaysAndWeeks+DATE(CalendarYear,1,1)-WEEKDAY(DATE(CalendarYear,1,1),(WeekStart="月曜日")+1)+1</f>
        <v>44192</v>
      </c>
      <c r="C3" s="13">
        <f ca="1"/>
        <v>44193</v>
      </c>
      <c r="D3" s="13">
        <f ca="1"/>
        <v>44194</v>
      </c>
      <c r="E3" s="13">
        <f ca="1"/>
        <v>44195</v>
      </c>
      <c r="F3" s="13">
        <f ca="1"/>
        <v>44196</v>
      </c>
      <c r="G3" s="13">
        <f ca="1"/>
        <v>44197</v>
      </c>
      <c r="H3" s="13">
        <f ca="1"/>
        <v>44198</v>
      </c>
      <c r="J3" s="11" t="s">
        <v>3</v>
      </c>
      <c r="K3" s="12" t="s">
        <v>4</v>
      </c>
    </row>
    <row r="4" spans="1:11" ht="57.95" customHeight="1" x14ac:dyDescent="0.25">
      <c r="J4" s="15"/>
    </row>
    <row r="5" spans="1:11" s="14" customFormat="1" ht="19.5" customHeight="1" x14ac:dyDescent="0.25">
      <c r="A5" s="1"/>
      <c r="B5" s="16">
        <f t="array" aca="1" ref="B5:H5" ca="1">DaysAndWeeks+DATE(CalendarYear,1,1)-WEEKDAY(DATE(CalendarYear,1,1),(WeekStart="月曜日")+1)+8</f>
        <v>44199</v>
      </c>
      <c r="C5" s="16">
        <f ca="1"/>
        <v>44200</v>
      </c>
      <c r="D5" s="16">
        <f ca="1"/>
        <v>44201</v>
      </c>
      <c r="E5" s="16">
        <f ca="1"/>
        <v>44202</v>
      </c>
      <c r="F5" s="16">
        <f ca="1"/>
        <v>44203</v>
      </c>
      <c r="G5" s="16">
        <f ca="1"/>
        <v>44204</v>
      </c>
      <c r="H5" s="16">
        <f ca="1"/>
        <v>44205</v>
      </c>
    </row>
    <row r="6" spans="1:11" ht="57.95" customHeight="1" x14ac:dyDescent="0.25">
      <c r="B6" s="17"/>
      <c r="C6" s="17"/>
      <c r="D6" s="17"/>
      <c r="E6" s="17"/>
      <c r="F6" s="26" t="s">
        <v>16</v>
      </c>
      <c r="G6" s="26" t="s">
        <v>15</v>
      </c>
      <c r="H6" s="17"/>
      <c r="J6" s="18"/>
    </row>
    <row r="7" spans="1:11" s="14" customFormat="1" ht="19.5" customHeight="1" x14ac:dyDescent="0.25">
      <c r="A7" s="1"/>
      <c r="B7" s="13">
        <f t="array" aca="1" ref="B7:H7" ca="1">DaysAndWeeks+DATE(CalendarYear,1,1)-WEEKDAY(DATE(CalendarYear,1,1),(WeekStart="月曜日")+1)+15</f>
        <v>44206</v>
      </c>
      <c r="C7" s="13">
        <f ca="1"/>
        <v>44207</v>
      </c>
      <c r="D7" s="13">
        <f ca="1"/>
        <v>44208</v>
      </c>
      <c r="E7" s="13">
        <f ca="1"/>
        <v>44209</v>
      </c>
      <c r="F7" s="13">
        <f ca="1"/>
        <v>44210</v>
      </c>
      <c r="G7" s="13">
        <f ca="1"/>
        <v>44211</v>
      </c>
      <c r="H7" s="13">
        <f ca="1"/>
        <v>44212</v>
      </c>
      <c r="J7" s="18"/>
    </row>
    <row r="8" spans="1:11" ht="57.95" customHeight="1" x14ac:dyDescent="0.25">
      <c r="D8" s="21" t="s">
        <v>6</v>
      </c>
      <c r="E8" s="22" t="s">
        <v>5</v>
      </c>
      <c r="F8" s="22" t="s">
        <v>7</v>
      </c>
    </row>
    <row r="9" spans="1:11" s="14" customFormat="1" ht="19.5" customHeight="1" x14ac:dyDescent="0.25">
      <c r="A9" s="1"/>
      <c r="B9" s="16">
        <f t="array" aca="1" ref="B9:H9" ca="1">DaysAndWeeks+DATE(CalendarYear,1,1)-WEEKDAY(DATE(CalendarYear,1,1),(WeekStart="月曜日")+1)+22</f>
        <v>44213</v>
      </c>
      <c r="C9" s="16">
        <f ca="1"/>
        <v>44214</v>
      </c>
      <c r="D9" s="16">
        <f ca="1"/>
        <v>44215</v>
      </c>
      <c r="E9" s="16">
        <f ca="1"/>
        <v>44216</v>
      </c>
      <c r="F9" s="16">
        <f ca="1"/>
        <v>44217</v>
      </c>
      <c r="G9" s="16">
        <f ca="1"/>
        <v>44218</v>
      </c>
      <c r="H9" s="16">
        <f ca="1"/>
        <v>44219</v>
      </c>
    </row>
    <row r="10" spans="1:11" ht="57.95" customHeight="1" x14ac:dyDescent="0.25">
      <c r="B10" s="17"/>
      <c r="C10" s="23" t="s">
        <v>9</v>
      </c>
      <c r="D10" s="17"/>
      <c r="E10" s="23" t="s">
        <v>8</v>
      </c>
      <c r="F10" s="25" t="s">
        <v>12</v>
      </c>
      <c r="G10" s="25" t="s">
        <v>11</v>
      </c>
      <c r="H10" s="17"/>
    </row>
    <row r="11" spans="1:11" s="14" customFormat="1" ht="19.5" customHeight="1" x14ac:dyDescent="0.25">
      <c r="A11" s="1"/>
      <c r="B11" s="13">
        <f t="array" aca="1" ref="B11:H11" ca="1">DaysAndWeeks+DATE(CalendarYear,1,1)-WEEKDAY(DATE(CalendarYear,1,1),(WeekStart="月曜日")+1)+29</f>
        <v>44220</v>
      </c>
      <c r="C11" s="13">
        <f ca="1"/>
        <v>44221</v>
      </c>
      <c r="D11" s="13">
        <f ca="1"/>
        <v>44222</v>
      </c>
      <c r="E11" s="13">
        <f ca="1"/>
        <v>44223</v>
      </c>
      <c r="F11" s="13">
        <f ca="1"/>
        <v>44224</v>
      </c>
      <c r="G11" s="13">
        <f ca="1"/>
        <v>44225</v>
      </c>
      <c r="H11" s="13">
        <f ca="1"/>
        <v>44226</v>
      </c>
    </row>
    <row r="12" spans="1:11" ht="57.95" customHeight="1" x14ac:dyDescent="0.25">
      <c r="D12" s="22" t="s">
        <v>10</v>
      </c>
      <c r="E12" s="22" t="s">
        <v>13</v>
      </c>
      <c r="F12" s="24" t="s">
        <v>14</v>
      </c>
    </row>
    <row r="13" spans="1:11" s="14" customFormat="1" ht="19.5" customHeight="1" x14ac:dyDescent="0.25">
      <c r="A13" s="1"/>
      <c r="B13" s="16">
        <f t="array" aca="1" ref="B13:C13" ca="1">DaysAndWeeks+DATE(CalendarYear,1,1)-WEEKDAY(DATE(CalendarYear,1,1),(WeekStart="月曜日")+1)+36</f>
        <v>44227</v>
      </c>
      <c r="C13" s="16">
        <f ca="1"/>
        <v>44228</v>
      </c>
      <c r="D13" s="27" t="s">
        <v>0</v>
      </c>
      <c r="E13" s="28"/>
      <c r="F13" s="28"/>
      <c r="G13" s="28"/>
      <c r="H13" s="28"/>
    </row>
    <row r="14" spans="1:11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1" type="noConversion"/>
  <conditionalFormatting sqref="B11:H11 B13:C13">
    <cfRule type="expression" dxfId="23" priority="24">
      <formula>AND(DAY(B11)&gt;=1,DAY(B11)&lt;=15)</formula>
    </cfRule>
  </conditionalFormatting>
  <conditionalFormatting sqref="B3:G3">
    <cfRule type="expression" dxfId="22" priority="23">
      <formula>DAY(B3)&gt;8</formula>
    </cfRule>
  </conditionalFormatting>
  <dataValidations count="14">
    <dataValidation type="list" errorStyle="warning" allowBlank="1" showInputMessage="1" showErrorMessage="1" error="リストから日付を選びます。[キャンセル] を選択し、Alt キーを押しながら下矢印キーを押して、ドロップダウン リストから日付を選びます。" prompt="このセルで週の最初の曜日を選びます。Alt キーを押しながら下方向キーを押してドロップダウン リストを開き、Enter キーを押して週の最初の曜日を選択します。" sqref="K3">
      <formula1>"日曜日,月曜日"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月ごとに別のワークシート上にあります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年を入力し、下のセルでカレンダーの最初の曜日を選択します。これらのカレンダー設定のセルは印刷されません" sqref="J1"/>
    <dataValidation allowBlank="1" showInputMessage="1" showErrorMessage="1" prompt="右側のセルに年を入力します" sqref="J2"/>
    <dataValidation allowBlank="1" showInputMessage="1" showErrorMessage="1" prompt="右側のセルで週の最初の曜日を選びます" sqref="J3"/>
    <dataValidation allowBlank="1" showInputMessage="1" showErrorMessage="1" prompt="このセルに年を入力します" sqref="K2"/>
    <dataValidation allowBlank="1" showInputMessage="1" showErrorMessage="1" prompt="この行には、このカレンダーの曜日名が含まれます。このセルには、週の最初の曜日が含まれます。最初の曜日を変更するには、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セル K2 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2" tint="-0.49998474074526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"10 月"&amp;CalendarYear</f>
        <v>10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DaysAndWeeks+DATE(CalendarYear,10,1)-WEEKDAY(DATE(CalendarYear,10,1),(WeekStart="月曜日")+1)+1</f>
        <v>44465</v>
      </c>
      <c r="C3" s="13">
        <f ca="1"/>
        <v>44466</v>
      </c>
      <c r="D3" s="13">
        <f ca="1"/>
        <v>44467</v>
      </c>
      <c r="E3" s="13">
        <f ca="1"/>
        <v>44468</v>
      </c>
      <c r="F3" s="13">
        <f ca="1"/>
        <v>44469</v>
      </c>
      <c r="G3" s="13">
        <f ca="1"/>
        <v>44470</v>
      </c>
      <c r="H3" s="13">
        <f ca="1"/>
        <v>44471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DaysAndWeeks+DATE(CalendarYear,10,1)-WEEKDAY(DATE(CalendarYear,10,1),(WeekStart="月曜日")+1)+8</f>
        <v>44472</v>
      </c>
      <c r="C5" s="20">
        <f ca="1"/>
        <v>44473</v>
      </c>
      <c r="D5" s="20">
        <f ca="1"/>
        <v>44474</v>
      </c>
      <c r="E5" s="20">
        <f ca="1"/>
        <v>44475</v>
      </c>
      <c r="F5" s="20">
        <f ca="1"/>
        <v>44476</v>
      </c>
      <c r="G5" s="20">
        <f ca="1"/>
        <v>44477</v>
      </c>
      <c r="H5" s="20">
        <f ca="1"/>
        <v>44478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DaysAndWeeks+DATE(CalendarYear,10,1)-WEEKDAY(DATE(CalendarYear,10,1),(WeekStart="月曜日")+1)+15</f>
        <v>44479</v>
      </c>
      <c r="C7" s="13">
        <f ca="1"/>
        <v>44480</v>
      </c>
      <c r="D7" s="13">
        <f ca="1"/>
        <v>44481</v>
      </c>
      <c r="E7" s="13">
        <f ca="1"/>
        <v>44482</v>
      </c>
      <c r="F7" s="13">
        <f ca="1"/>
        <v>44483</v>
      </c>
      <c r="G7" s="13">
        <f ca="1"/>
        <v>44484</v>
      </c>
      <c r="H7" s="13">
        <f ca="1"/>
        <v>44485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DaysAndWeeks+DATE(CalendarYear,10,1)-WEEKDAY(DATE(CalendarYear,10,1),(WeekStart="月曜日")+1)+22</f>
        <v>44486</v>
      </c>
      <c r="C9" s="20">
        <f ca="1"/>
        <v>44487</v>
      </c>
      <c r="D9" s="20">
        <f ca="1"/>
        <v>44488</v>
      </c>
      <c r="E9" s="20">
        <f ca="1"/>
        <v>44489</v>
      </c>
      <c r="F9" s="20">
        <f ca="1"/>
        <v>44490</v>
      </c>
      <c r="G9" s="20">
        <f ca="1"/>
        <v>44491</v>
      </c>
      <c r="H9" s="20">
        <f ca="1"/>
        <v>44492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DaysAndWeeks+DATE(CalendarYear,10,1)-WEEKDAY(DATE(CalendarYear,10,1),(WeekStart="月曜日")+1)+29</f>
        <v>44493</v>
      </c>
      <c r="C11" s="13">
        <f ca="1"/>
        <v>44494</v>
      </c>
      <c r="D11" s="13">
        <f ca="1"/>
        <v>44495</v>
      </c>
      <c r="E11" s="13">
        <f ca="1"/>
        <v>44496</v>
      </c>
      <c r="F11" s="13">
        <f ca="1"/>
        <v>44497</v>
      </c>
      <c r="G11" s="13">
        <f ca="1"/>
        <v>44498</v>
      </c>
      <c r="H11" s="13">
        <f ca="1"/>
        <v>44499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DaysAndWeeks+DATE(CalendarYear,10,1)-WEEKDAY(DATE(CalendarYear,10,1),(WeekStart="月曜日")+1)+36</f>
        <v>44500</v>
      </c>
      <c r="C13" s="20">
        <f ca="1"/>
        <v>44501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5" priority="2">
      <formula>AND(DAY(B11)&gt;=1,DAY(B11)&lt;=15)</formula>
    </cfRule>
  </conditionalFormatting>
  <conditionalFormatting sqref="B3:G3">
    <cfRule type="expression" dxfId="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0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2" tint="-0.89999084444715716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"11 月 "&amp;CalendarYear</f>
        <v>11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DaysAndWeeks+DATE(CalendarYear,11,1)-WEEKDAY(DATE(CalendarYear,11,1),(WeekStart="月曜日")+1)+1</f>
        <v>44500</v>
      </c>
      <c r="C3" s="13">
        <f ca="1"/>
        <v>44501</v>
      </c>
      <c r="D3" s="13">
        <f ca="1"/>
        <v>44502</v>
      </c>
      <c r="E3" s="13">
        <f ca="1"/>
        <v>44503</v>
      </c>
      <c r="F3" s="13">
        <f ca="1"/>
        <v>44504</v>
      </c>
      <c r="G3" s="13">
        <f ca="1"/>
        <v>44505</v>
      </c>
      <c r="H3" s="13">
        <f ca="1"/>
        <v>44506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DaysAndWeeks+DATE(CalendarYear,11,1)-WEEKDAY(DATE(CalendarYear,11,1),(WeekStart="月曜日")+1)+8</f>
        <v>44507</v>
      </c>
      <c r="C5" s="20">
        <f ca="1"/>
        <v>44508</v>
      </c>
      <c r="D5" s="20">
        <f ca="1"/>
        <v>44509</v>
      </c>
      <c r="E5" s="20">
        <f ca="1"/>
        <v>44510</v>
      </c>
      <c r="F5" s="20">
        <f ca="1"/>
        <v>44511</v>
      </c>
      <c r="G5" s="20">
        <f ca="1"/>
        <v>44512</v>
      </c>
      <c r="H5" s="20">
        <f ca="1"/>
        <v>44513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DaysAndWeeks+DATE(CalendarYear,11,1)-WEEKDAY(DATE(CalendarYear,11,1),(WeekStart="月曜日")+1)+15</f>
        <v>44514</v>
      </c>
      <c r="C7" s="13">
        <f ca="1"/>
        <v>44515</v>
      </c>
      <c r="D7" s="13">
        <f ca="1"/>
        <v>44516</v>
      </c>
      <c r="E7" s="13">
        <f ca="1"/>
        <v>44517</v>
      </c>
      <c r="F7" s="13">
        <f ca="1"/>
        <v>44518</v>
      </c>
      <c r="G7" s="13">
        <f ca="1"/>
        <v>44519</v>
      </c>
      <c r="H7" s="13">
        <f ca="1"/>
        <v>44520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DaysAndWeeks+DATE(CalendarYear,11,1)-WEEKDAY(DATE(CalendarYear,11,1),(WeekStart="月曜日")+1)+22</f>
        <v>44521</v>
      </c>
      <c r="C9" s="20">
        <f ca="1"/>
        <v>44522</v>
      </c>
      <c r="D9" s="20">
        <f ca="1"/>
        <v>44523</v>
      </c>
      <c r="E9" s="20">
        <f ca="1"/>
        <v>44524</v>
      </c>
      <c r="F9" s="20">
        <f ca="1"/>
        <v>44525</v>
      </c>
      <c r="G9" s="20">
        <f ca="1"/>
        <v>44526</v>
      </c>
      <c r="H9" s="20">
        <f ca="1"/>
        <v>44527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DaysAndWeeks+DATE(CalendarYear,11,1)-WEEKDAY(DATE(CalendarYear,11,1),(WeekStart="月曜日")+1)+29</f>
        <v>44528</v>
      </c>
      <c r="C11" s="13">
        <f ca="1"/>
        <v>44529</v>
      </c>
      <c r="D11" s="13">
        <f ca="1"/>
        <v>44530</v>
      </c>
      <c r="E11" s="13">
        <f ca="1"/>
        <v>44531</v>
      </c>
      <c r="F11" s="13">
        <f ca="1"/>
        <v>44532</v>
      </c>
      <c r="G11" s="13">
        <f ca="1"/>
        <v>44533</v>
      </c>
      <c r="H11" s="13">
        <f ca="1"/>
        <v>44534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DaysAndWeeks+DATE(CalendarYear,11,1)-WEEKDAY(DATE(CalendarYear,11,1),(WeekStart="月曜日")+1)+36</f>
        <v>44535</v>
      </c>
      <c r="C13" s="20">
        <f ca="1"/>
        <v>44536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3" priority="2">
      <formula>AND(DAY(B11)&gt;=1,DAY(B11)&lt;=15)</formula>
    </cfRule>
  </conditionalFormatting>
  <conditionalFormatting sqref="B3:G3">
    <cfRule type="expression" dxfId="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1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1" tint="4.9989318521683403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"12 月 "&amp;CalendarYear</f>
        <v>12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DaysAndWeeks+DATE(CalendarYear,12,1)-WEEKDAY(DATE(CalendarYear,12,1),(WeekStart="月曜日")+1)+1</f>
        <v>44528</v>
      </c>
      <c r="C3" s="13">
        <f ca="1"/>
        <v>44529</v>
      </c>
      <c r="D3" s="13">
        <f ca="1"/>
        <v>44530</v>
      </c>
      <c r="E3" s="13">
        <f ca="1"/>
        <v>44531</v>
      </c>
      <c r="F3" s="13">
        <f ca="1"/>
        <v>44532</v>
      </c>
      <c r="G3" s="13">
        <f ca="1"/>
        <v>44533</v>
      </c>
      <c r="H3" s="13">
        <f ca="1"/>
        <v>44534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DaysAndWeeks+DATE(CalendarYear,12,1)-WEEKDAY(DATE(CalendarYear,12,1),(WeekStart="月曜日")+1)+8</f>
        <v>44535</v>
      </c>
      <c r="C5" s="20">
        <f ca="1"/>
        <v>44536</v>
      </c>
      <c r="D5" s="20">
        <f ca="1"/>
        <v>44537</v>
      </c>
      <c r="E5" s="20">
        <f ca="1"/>
        <v>44538</v>
      </c>
      <c r="F5" s="20">
        <f ca="1"/>
        <v>44539</v>
      </c>
      <c r="G5" s="20">
        <f ca="1"/>
        <v>44540</v>
      </c>
      <c r="H5" s="20">
        <f ca="1"/>
        <v>44541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DaysAndWeeks+DATE(CalendarYear,12,1)-WEEKDAY(DATE(CalendarYear,12,1),(WeekStart="月曜日")+1)+15</f>
        <v>44542</v>
      </c>
      <c r="C7" s="13">
        <f ca="1"/>
        <v>44543</v>
      </c>
      <c r="D7" s="13">
        <f ca="1"/>
        <v>44544</v>
      </c>
      <c r="E7" s="13">
        <f ca="1"/>
        <v>44545</v>
      </c>
      <c r="F7" s="13">
        <f ca="1"/>
        <v>44546</v>
      </c>
      <c r="G7" s="13">
        <f ca="1"/>
        <v>44547</v>
      </c>
      <c r="H7" s="13">
        <f ca="1"/>
        <v>44548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DaysAndWeeks+DATE(CalendarYear,12,1)-WEEKDAY(DATE(CalendarYear,12,1),(WeekStart="月曜日")+1)+22</f>
        <v>44549</v>
      </c>
      <c r="C9" s="20">
        <f ca="1"/>
        <v>44550</v>
      </c>
      <c r="D9" s="20">
        <f ca="1"/>
        <v>44551</v>
      </c>
      <c r="E9" s="20">
        <f ca="1"/>
        <v>44552</v>
      </c>
      <c r="F9" s="20">
        <f ca="1"/>
        <v>44553</v>
      </c>
      <c r="G9" s="20">
        <f ca="1"/>
        <v>44554</v>
      </c>
      <c r="H9" s="20">
        <f ca="1"/>
        <v>44555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DaysAndWeeks+DATE(CalendarYear,12,1)-WEEKDAY(DATE(CalendarYear,12,1),(WeekStart="月曜日")+1)+29</f>
        <v>44556</v>
      </c>
      <c r="C11" s="13">
        <f ca="1"/>
        <v>44557</v>
      </c>
      <c r="D11" s="13">
        <f ca="1"/>
        <v>44558</v>
      </c>
      <c r="E11" s="13">
        <f ca="1"/>
        <v>44559</v>
      </c>
      <c r="F11" s="13">
        <f ca="1"/>
        <v>44560</v>
      </c>
      <c r="G11" s="13">
        <f ca="1"/>
        <v>44561</v>
      </c>
      <c r="H11" s="13">
        <f ca="1"/>
        <v>44562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DaysAndWeeks+DATE(CalendarYear,12,1)-WEEKDAY(DATE(CalendarYear,12,1),(WeekStart="月曜日")+1)+36</f>
        <v>44563</v>
      </c>
      <c r="C13" s="20">
        <f ca="1"/>
        <v>44564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" priority="2">
      <formula>AND(DAY(B11)&gt;=1,DAY(B11)&lt;=15)</formula>
    </cfRule>
  </conditionalFormatting>
  <conditionalFormatting sqref="B3:G3">
    <cfRule type="expression" dxfId="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fitToPage="1"/>
  </sheetPr>
  <dimension ref="A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1:8" s="7" customFormat="1" ht="59.25" customHeight="1" x14ac:dyDescent="0.25">
      <c r="A1" s="1"/>
      <c r="B1" s="3" t="str">
        <f ca="1">"2 月 "&amp;CalendarYear</f>
        <v>2 月 2021</v>
      </c>
      <c r="C1" s="3"/>
      <c r="D1" s="3"/>
      <c r="E1" s="5"/>
      <c r="F1" s="5"/>
      <c r="G1" s="5"/>
      <c r="H1" s="19"/>
    </row>
    <row r="2" spans="1:8" s="10" customFormat="1" ht="21.75" customHeight="1" thickBot="1" x14ac:dyDescent="0.3">
      <c r="A2" s="1"/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1:8" s="14" customFormat="1" ht="19.5" customHeight="1" x14ac:dyDescent="0.25">
      <c r="A3" s="1"/>
      <c r="B3" s="13">
        <f t="array" aca="1" ref="B3:H3" ca="1">DaysAndWeeks+DATE(CalendarYear,2,1)-WEEKDAY(DATE(CalendarYear,2,1),(WeekStart="月曜日")+1)+1</f>
        <v>44227</v>
      </c>
      <c r="C3" s="13">
        <f ca="1"/>
        <v>44228</v>
      </c>
      <c r="D3" s="13">
        <f ca="1"/>
        <v>44229</v>
      </c>
      <c r="E3" s="13">
        <f ca="1"/>
        <v>44230</v>
      </c>
      <c r="F3" s="13">
        <f ca="1"/>
        <v>44231</v>
      </c>
      <c r="G3" s="13">
        <f ca="1"/>
        <v>44232</v>
      </c>
      <c r="H3" s="13">
        <f ca="1"/>
        <v>44233</v>
      </c>
    </row>
    <row r="4" spans="1:8" ht="57.95" customHeight="1" x14ac:dyDescent="0.25"/>
    <row r="5" spans="1:8" s="14" customFormat="1" ht="19.5" customHeight="1" x14ac:dyDescent="0.25">
      <c r="A5" s="1"/>
      <c r="B5" s="20">
        <f t="array" aca="1" ref="B5:H5" ca="1">DaysAndWeeks+DATE(CalendarYear,2,1)-WEEKDAY(DATE(CalendarYear,2,1),(WeekStart="月曜日")+1)+8</f>
        <v>44234</v>
      </c>
      <c r="C5" s="20">
        <f ca="1"/>
        <v>44235</v>
      </c>
      <c r="D5" s="20">
        <f ca="1"/>
        <v>44236</v>
      </c>
      <c r="E5" s="20">
        <f ca="1"/>
        <v>44237</v>
      </c>
      <c r="F5" s="20">
        <f ca="1"/>
        <v>44238</v>
      </c>
      <c r="G5" s="20">
        <f ca="1"/>
        <v>44239</v>
      </c>
      <c r="H5" s="20">
        <f ca="1"/>
        <v>44240</v>
      </c>
    </row>
    <row r="6" spans="1:8" ht="57.95" customHeight="1" x14ac:dyDescent="0.25">
      <c r="B6" s="17"/>
      <c r="C6" s="17"/>
      <c r="D6" s="17"/>
      <c r="E6" s="17"/>
      <c r="F6" s="17"/>
      <c r="G6" s="17"/>
      <c r="H6" s="17"/>
    </row>
    <row r="7" spans="1:8" s="14" customFormat="1" ht="19.5" customHeight="1" x14ac:dyDescent="0.25">
      <c r="A7" s="1"/>
      <c r="B7" s="13">
        <f t="array" aca="1" ref="B7:H7" ca="1">DaysAndWeeks+DATE(CalendarYear,2,1)-WEEKDAY(DATE(CalendarYear,2,1),(WeekStart="月曜日")+1)+15</f>
        <v>44241</v>
      </c>
      <c r="C7" s="13">
        <f ca="1"/>
        <v>44242</v>
      </c>
      <c r="D7" s="13">
        <f ca="1"/>
        <v>44243</v>
      </c>
      <c r="E7" s="13">
        <f ca="1"/>
        <v>44244</v>
      </c>
      <c r="F7" s="13">
        <f ca="1"/>
        <v>44245</v>
      </c>
      <c r="G7" s="13">
        <f ca="1"/>
        <v>44246</v>
      </c>
      <c r="H7" s="13">
        <f ca="1"/>
        <v>44247</v>
      </c>
    </row>
    <row r="8" spans="1:8" ht="57.95" customHeight="1" x14ac:dyDescent="0.25"/>
    <row r="9" spans="1:8" s="14" customFormat="1" ht="19.5" customHeight="1" x14ac:dyDescent="0.25">
      <c r="A9" s="1"/>
      <c r="B9" s="20">
        <f t="array" aca="1" ref="B9:H9" ca="1">DaysAndWeeks+DATE(CalendarYear,2,1)-WEEKDAY(DATE(CalendarYear,2,1),(WeekStart="月曜日")+1)+22</f>
        <v>44248</v>
      </c>
      <c r="C9" s="20">
        <f ca="1"/>
        <v>44249</v>
      </c>
      <c r="D9" s="20">
        <f ca="1"/>
        <v>44250</v>
      </c>
      <c r="E9" s="20">
        <f ca="1"/>
        <v>44251</v>
      </c>
      <c r="F9" s="20">
        <f ca="1"/>
        <v>44252</v>
      </c>
      <c r="G9" s="20">
        <f ca="1"/>
        <v>44253</v>
      </c>
      <c r="H9" s="20">
        <f ca="1"/>
        <v>44254</v>
      </c>
    </row>
    <row r="10" spans="1:8" ht="57.95" customHeight="1" x14ac:dyDescent="0.25">
      <c r="B10" s="17"/>
      <c r="C10" s="17"/>
      <c r="D10" s="17"/>
      <c r="E10" s="17"/>
      <c r="F10" s="17"/>
      <c r="G10" s="17"/>
      <c r="H10" s="17"/>
    </row>
    <row r="11" spans="1:8" s="14" customFormat="1" ht="19.5" customHeight="1" x14ac:dyDescent="0.25">
      <c r="A11" s="1"/>
      <c r="B11" s="13">
        <f t="array" aca="1" ref="B11:H11" ca="1">DaysAndWeeks+DATE(CalendarYear,2,1)-WEEKDAY(DATE(CalendarYear,2,1),(WeekStart="月曜日")+1)+29</f>
        <v>44255</v>
      </c>
      <c r="C11" s="13">
        <f ca="1"/>
        <v>44256</v>
      </c>
      <c r="D11" s="13">
        <f ca="1"/>
        <v>44257</v>
      </c>
      <c r="E11" s="13">
        <f ca="1"/>
        <v>44258</v>
      </c>
      <c r="F11" s="13">
        <f ca="1"/>
        <v>44259</v>
      </c>
      <c r="G11" s="13">
        <f ca="1"/>
        <v>44260</v>
      </c>
      <c r="H11" s="13">
        <f ca="1"/>
        <v>44261</v>
      </c>
    </row>
    <row r="12" spans="1:8" ht="57.95" customHeight="1" x14ac:dyDescent="0.25"/>
    <row r="13" spans="1:8" s="14" customFormat="1" ht="19.5" customHeight="1" x14ac:dyDescent="0.25">
      <c r="A13" s="1"/>
      <c r="B13" s="20">
        <f t="array" aca="1" ref="B13:C13" ca="1">DaysAndWeeks+DATE(CalendarYear,2,1)-WEEKDAY(DATE(CalendarYear,2,1),(WeekStart="月曜日")+1)+36</f>
        <v>44262</v>
      </c>
      <c r="C13" s="20">
        <f ca="1"/>
        <v>44263</v>
      </c>
      <c r="D13" s="27" t="s">
        <v>0</v>
      </c>
      <c r="E13" s="28"/>
      <c r="F13" s="28"/>
      <c r="G13" s="28"/>
      <c r="H13" s="28"/>
    </row>
    <row r="14" spans="1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21" priority="2">
      <formula>AND(DAY(B11)&gt;=1,DAY(B11)&lt;=15)</formula>
    </cfRule>
  </conditionalFormatting>
  <conditionalFormatting sqref="B3:G3">
    <cfRule type="expression" dxfId="2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"3 月 "&amp;CalendarYear</f>
        <v>3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DaysAndWeeks+DATE(CalendarYear,3,1)-WEEKDAY(DATE(CalendarYear,3,1),(WeekStart="月曜日")+1)+1</f>
        <v>44255</v>
      </c>
      <c r="C3" s="13">
        <f ca="1"/>
        <v>44256</v>
      </c>
      <c r="D3" s="13">
        <f ca="1"/>
        <v>44257</v>
      </c>
      <c r="E3" s="13">
        <f ca="1"/>
        <v>44258</v>
      </c>
      <c r="F3" s="13">
        <f ca="1"/>
        <v>44259</v>
      </c>
      <c r="G3" s="13">
        <f ca="1"/>
        <v>44260</v>
      </c>
      <c r="H3" s="13">
        <f ca="1"/>
        <v>44261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DaysAndWeeks+DATE(CalendarYear,3,1)-WEEKDAY(DATE(CalendarYear,3,1),(WeekStart="月曜日")+1)+8</f>
        <v>44262</v>
      </c>
      <c r="C5" s="20">
        <f ca="1"/>
        <v>44263</v>
      </c>
      <c r="D5" s="20">
        <f ca="1"/>
        <v>44264</v>
      </c>
      <c r="E5" s="20">
        <f ca="1"/>
        <v>44265</v>
      </c>
      <c r="F5" s="20">
        <f ca="1"/>
        <v>44266</v>
      </c>
      <c r="G5" s="20">
        <f ca="1"/>
        <v>44267</v>
      </c>
      <c r="H5" s="20">
        <f ca="1"/>
        <v>44268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DaysAndWeeks+DATE(CalendarYear,3,1)-WEEKDAY(DATE(CalendarYear,3,1),(WeekStart="月曜日")+1)+15</f>
        <v>44269</v>
      </c>
      <c r="C7" s="13">
        <f ca="1"/>
        <v>44270</v>
      </c>
      <c r="D7" s="13">
        <f ca="1"/>
        <v>44271</v>
      </c>
      <c r="E7" s="13">
        <f ca="1"/>
        <v>44272</v>
      </c>
      <c r="F7" s="13">
        <f ca="1"/>
        <v>44273</v>
      </c>
      <c r="G7" s="13">
        <f ca="1"/>
        <v>44274</v>
      </c>
      <c r="H7" s="13">
        <f ca="1"/>
        <v>44275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DaysAndWeeks+DATE(CalendarYear,3,1)-WEEKDAY(DATE(CalendarYear,3,1),(WeekStart="月曜日")+1)+22</f>
        <v>44276</v>
      </c>
      <c r="C9" s="20">
        <f ca="1"/>
        <v>44277</v>
      </c>
      <c r="D9" s="20">
        <f ca="1"/>
        <v>44278</v>
      </c>
      <c r="E9" s="20">
        <f ca="1"/>
        <v>44279</v>
      </c>
      <c r="F9" s="20">
        <f ca="1"/>
        <v>44280</v>
      </c>
      <c r="G9" s="20">
        <f ca="1"/>
        <v>44281</v>
      </c>
      <c r="H9" s="20">
        <f ca="1"/>
        <v>44282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DaysAndWeeks+DATE(CalendarYear,3,1)-WEEKDAY(DATE(CalendarYear,3,1),(WeekStart="月曜日")+1)+29</f>
        <v>44283</v>
      </c>
      <c r="C11" s="13">
        <f ca="1"/>
        <v>44284</v>
      </c>
      <c r="D11" s="13">
        <f ca="1"/>
        <v>44285</v>
      </c>
      <c r="E11" s="13">
        <f ca="1"/>
        <v>44286</v>
      </c>
      <c r="F11" s="13">
        <f ca="1"/>
        <v>44287</v>
      </c>
      <c r="G11" s="13">
        <f ca="1"/>
        <v>44288</v>
      </c>
      <c r="H11" s="13">
        <f ca="1"/>
        <v>44289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DaysAndWeeks+DATE(CalendarYear,3,1)-WEEKDAY(DATE(CalendarYear,3,1),(WeekStart="月曜日")+1)+36</f>
        <v>44290</v>
      </c>
      <c r="C13" s="20">
        <f ca="1"/>
        <v>44291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9" priority="2">
      <formula>AND(DAY(B11)&gt;=1,DAY(B11)&lt;=15)</formula>
    </cfRule>
  </conditionalFormatting>
  <conditionalFormatting sqref="B3:G3">
    <cfRule type="expression" dxfId="18" priority="1">
      <formula>DAY(B3)&gt;8</formula>
    </cfRule>
  </conditionalFormatting>
  <dataValidations count="9"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  <dataValidation allowBlank="1" showInputMessage="1" showErrorMessage="1" prompt="3 月の月間カレンダー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39997558519241921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"4 月"&amp;CalendarYear</f>
        <v>4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DaysAndWeeks+DATE(CalendarYear,4,1)-WEEKDAY(DATE(CalendarYear,4,1),(WeekStart="月曜日")+1)+1</f>
        <v>44283</v>
      </c>
      <c r="C3" s="13">
        <f ca="1"/>
        <v>44284</v>
      </c>
      <c r="D3" s="13">
        <f ca="1"/>
        <v>44285</v>
      </c>
      <c r="E3" s="13">
        <f ca="1"/>
        <v>44286</v>
      </c>
      <c r="F3" s="13">
        <f ca="1"/>
        <v>44287</v>
      </c>
      <c r="G3" s="13">
        <f ca="1"/>
        <v>44288</v>
      </c>
      <c r="H3" s="13">
        <f ca="1"/>
        <v>44289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DaysAndWeeks+DATE(CalendarYear,4,1)-WEEKDAY(DATE(CalendarYear,4,1),(WeekStart="月曜日")+1)+8</f>
        <v>44290</v>
      </c>
      <c r="C5" s="20">
        <f ca="1"/>
        <v>44291</v>
      </c>
      <c r="D5" s="20">
        <f ca="1"/>
        <v>44292</v>
      </c>
      <c r="E5" s="20">
        <f ca="1"/>
        <v>44293</v>
      </c>
      <c r="F5" s="20">
        <f ca="1"/>
        <v>44294</v>
      </c>
      <c r="G5" s="20">
        <f ca="1"/>
        <v>44295</v>
      </c>
      <c r="H5" s="20">
        <f ca="1"/>
        <v>44296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DaysAndWeeks+DATE(CalendarYear,4,1)-WEEKDAY(DATE(CalendarYear,4,1),(WeekStart="月曜日")+1)+15</f>
        <v>44297</v>
      </c>
      <c r="C7" s="13">
        <f ca="1"/>
        <v>44298</v>
      </c>
      <c r="D7" s="13">
        <f ca="1"/>
        <v>44299</v>
      </c>
      <c r="E7" s="13">
        <f ca="1"/>
        <v>44300</v>
      </c>
      <c r="F7" s="13">
        <f ca="1"/>
        <v>44301</v>
      </c>
      <c r="G7" s="13">
        <f ca="1"/>
        <v>44302</v>
      </c>
      <c r="H7" s="13">
        <f ca="1"/>
        <v>44303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DaysAndWeeks+DATE(CalendarYear,4,1)-WEEKDAY(DATE(CalendarYear,4,1),(WeekStart="月曜日")+1)+22</f>
        <v>44304</v>
      </c>
      <c r="C9" s="20">
        <f ca="1"/>
        <v>44305</v>
      </c>
      <c r="D9" s="20">
        <f ca="1"/>
        <v>44306</v>
      </c>
      <c r="E9" s="20">
        <f ca="1"/>
        <v>44307</v>
      </c>
      <c r="F9" s="20">
        <f ca="1"/>
        <v>44308</v>
      </c>
      <c r="G9" s="20">
        <f ca="1"/>
        <v>44309</v>
      </c>
      <c r="H9" s="20">
        <f ca="1"/>
        <v>44310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DaysAndWeeks+DATE(CalendarYear,4,1)-WEEKDAY(DATE(CalendarYear,4,1),(WeekStart="月曜日")+1)+29</f>
        <v>44311</v>
      </c>
      <c r="C11" s="13">
        <f ca="1"/>
        <v>44312</v>
      </c>
      <c r="D11" s="13">
        <f ca="1"/>
        <v>44313</v>
      </c>
      <c r="E11" s="13">
        <f ca="1"/>
        <v>44314</v>
      </c>
      <c r="F11" s="13">
        <f ca="1"/>
        <v>44315</v>
      </c>
      <c r="G11" s="13">
        <f ca="1"/>
        <v>44316</v>
      </c>
      <c r="H11" s="13">
        <f ca="1"/>
        <v>44317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DaysAndWeeks+DATE(CalendarYear,4,1)-WEEKDAY(DATE(CalendarYear,4,1),(WeekStart="月曜日")+1)+36</f>
        <v>44318</v>
      </c>
      <c r="C13" s="20">
        <f ca="1"/>
        <v>44319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7" priority="2">
      <formula>AND(DAY(B11)&gt;=1,DAY(B11)&lt;=15)</formula>
    </cfRule>
  </conditionalFormatting>
  <conditionalFormatting sqref="B3:G3">
    <cfRule type="expression" dxfId="1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4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59999389629810485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"5 月 "&amp;CalendarYear</f>
        <v>5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DaysAndWeeks+DATE(CalendarYear,5,1)-WEEKDAY(DATE(CalendarYear,5,1),(WeekStart="月曜日")+1)+1</f>
        <v>44311</v>
      </c>
      <c r="C3" s="13">
        <f ca="1"/>
        <v>44312</v>
      </c>
      <c r="D3" s="13">
        <f ca="1"/>
        <v>44313</v>
      </c>
      <c r="E3" s="13">
        <f ca="1"/>
        <v>44314</v>
      </c>
      <c r="F3" s="13">
        <f ca="1"/>
        <v>44315</v>
      </c>
      <c r="G3" s="13">
        <f ca="1"/>
        <v>44316</v>
      </c>
      <c r="H3" s="13">
        <f ca="1"/>
        <v>44317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DaysAndWeeks+DATE(CalendarYear,5,1)-WEEKDAY(DATE(CalendarYear,5,1),(WeekStart="月曜日")+1)+8</f>
        <v>44318</v>
      </c>
      <c r="C5" s="20">
        <f ca="1"/>
        <v>44319</v>
      </c>
      <c r="D5" s="20">
        <f ca="1"/>
        <v>44320</v>
      </c>
      <c r="E5" s="20">
        <f ca="1"/>
        <v>44321</v>
      </c>
      <c r="F5" s="20">
        <f ca="1"/>
        <v>44322</v>
      </c>
      <c r="G5" s="20">
        <f ca="1"/>
        <v>44323</v>
      </c>
      <c r="H5" s="20">
        <f ca="1"/>
        <v>44324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DaysAndWeeks+DATE(CalendarYear,5,1)-WEEKDAY(DATE(CalendarYear,5,1),(WeekStart="月曜日")+1)+15</f>
        <v>44325</v>
      </c>
      <c r="C7" s="13">
        <f ca="1"/>
        <v>44326</v>
      </c>
      <c r="D7" s="13">
        <f ca="1"/>
        <v>44327</v>
      </c>
      <c r="E7" s="13">
        <f ca="1"/>
        <v>44328</v>
      </c>
      <c r="F7" s="13">
        <f ca="1"/>
        <v>44329</v>
      </c>
      <c r="G7" s="13">
        <f ca="1"/>
        <v>44330</v>
      </c>
      <c r="H7" s="13">
        <f ca="1"/>
        <v>44331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DaysAndWeeks+DATE(CalendarYear,5,1)-WEEKDAY(DATE(CalendarYear,5,1),(WeekStart="月曜日")+1)+22</f>
        <v>44332</v>
      </c>
      <c r="C9" s="20">
        <f ca="1"/>
        <v>44333</v>
      </c>
      <c r="D9" s="20">
        <f ca="1"/>
        <v>44334</v>
      </c>
      <c r="E9" s="20">
        <f ca="1"/>
        <v>44335</v>
      </c>
      <c r="F9" s="20">
        <f ca="1"/>
        <v>44336</v>
      </c>
      <c r="G9" s="20">
        <f ca="1"/>
        <v>44337</v>
      </c>
      <c r="H9" s="20">
        <f ca="1"/>
        <v>44338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DaysAndWeeks+DATE(CalendarYear,5,1)-WEEKDAY(DATE(CalendarYear,5,1),(WeekStart="月曜日")+1)+29</f>
        <v>44339</v>
      </c>
      <c r="C11" s="13">
        <f ca="1"/>
        <v>44340</v>
      </c>
      <c r="D11" s="13">
        <f ca="1"/>
        <v>44341</v>
      </c>
      <c r="E11" s="13">
        <f ca="1"/>
        <v>44342</v>
      </c>
      <c r="F11" s="13">
        <f ca="1"/>
        <v>44343</v>
      </c>
      <c r="G11" s="13">
        <f ca="1"/>
        <v>44344</v>
      </c>
      <c r="H11" s="13">
        <f ca="1"/>
        <v>44345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DaysAndWeeks+DATE(CalendarYear,5,1)-WEEKDAY(DATE(CalendarYear,5,1),(WeekStart="月曜日")+1)+36</f>
        <v>44346</v>
      </c>
      <c r="C13" s="20">
        <f ca="1"/>
        <v>44347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5" priority="2">
      <formula>AND(DAY(B11)&gt;=1,DAY(B11)&lt;=15)</formula>
    </cfRule>
  </conditionalFormatting>
  <conditionalFormatting sqref="B3:G3">
    <cfRule type="expression" dxfId="1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5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 tint="0.7999816888943144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"6 月 "&amp;CalendarYear</f>
        <v>6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DaysAndWeeks+DATE(CalendarYear,6,1)-WEEKDAY(DATE(CalendarYear,6,1),(WeekStart="月曜日")+1)+1</f>
        <v>44346</v>
      </c>
      <c r="C3" s="13">
        <f ca="1"/>
        <v>44347</v>
      </c>
      <c r="D3" s="13">
        <f ca="1"/>
        <v>44348</v>
      </c>
      <c r="E3" s="13">
        <f ca="1"/>
        <v>44349</v>
      </c>
      <c r="F3" s="13">
        <f ca="1"/>
        <v>44350</v>
      </c>
      <c r="G3" s="13">
        <f ca="1"/>
        <v>44351</v>
      </c>
      <c r="H3" s="13">
        <f ca="1"/>
        <v>44352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DaysAndWeeks+DATE(CalendarYear,6,1)-WEEKDAY(DATE(CalendarYear,6,1),(WeekStart="月曜日")+1)+8</f>
        <v>44353</v>
      </c>
      <c r="C5" s="20">
        <f ca="1"/>
        <v>44354</v>
      </c>
      <c r="D5" s="20">
        <f ca="1"/>
        <v>44355</v>
      </c>
      <c r="E5" s="20">
        <f ca="1"/>
        <v>44356</v>
      </c>
      <c r="F5" s="20">
        <f ca="1"/>
        <v>44357</v>
      </c>
      <c r="G5" s="20">
        <f ca="1"/>
        <v>44358</v>
      </c>
      <c r="H5" s="20">
        <f ca="1"/>
        <v>44359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DaysAndWeeks+DATE(CalendarYear,6,1)-WEEKDAY(DATE(CalendarYear,6,1),(WeekStart="月曜日")+1)+15</f>
        <v>44360</v>
      </c>
      <c r="C7" s="13">
        <f ca="1"/>
        <v>44361</v>
      </c>
      <c r="D7" s="13">
        <f ca="1"/>
        <v>44362</v>
      </c>
      <c r="E7" s="13">
        <f ca="1"/>
        <v>44363</v>
      </c>
      <c r="F7" s="13">
        <f ca="1"/>
        <v>44364</v>
      </c>
      <c r="G7" s="13">
        <f ca="1"/>
        <v>44365</v>
      </c>
      <c r="H7" s="13">
        <f ca="1"/>
        <v>44366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DaysAndWeeks+DATE(CalendarYear,6,1)-WEEKDAY(DATE(CalendarYear,6,1),(WeekStart="月曜日")+1)+22</f>
        <v>44367</v>
      </c>
      <c r="C9" s="20">
        <f ca="1"/>
        <v>44368</v>
      </c>
      <c r="D9" s="20">
        <f ca="1"/>
        <v>44369</v>
      </c>
      <c r="E9" s="20">
        <f ca="1"/>
        <v>44370</v>
      </c>
      <c r="F9" s="20">
        <f ca="1"/>
        <v>44371</v>
      </c>
      <c r="G9" s="20">
        <f ca="1"/>
        <v>44372</v>
      </c>
      <c r="H9" s="20">
        <f ca="1"/>
        <v>44373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DaysAndWeeks+DATE(CalendarYear,6,1)-WEEKDAY(DATE(CalendarYear,6,1),(WeekStart="月曜日")+1)+29</f>
        <v>44374</v>
      </c>
      <c r="C11" s="13">
        <f ca="1"/>
        <v>44375</v>
      </c>
      <c r="D11" s="13">
        <f ca="1"/>
        <v>44376</v>
      </c>
      <c r="E11" s="13">
        <f ca="1"/>
        <v>44377</v>
      </c>
      <c r="F11" s="13">
        <f ca="1"/>
        <v>44378</v>
      </c>
      <c r="G11" s="13">
        <f ca="1"/>
        <v>44379</v>
      </c>
      <c r="H11" s="13">
        <f ca="1"/>
        <v>44380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DaysAndWeeks+DATE(CalendarYear,6,1)-WEEKDAY(DATE(CalendarYear,6,1),(WeekStart="月曜日")+1)+36</f>
        <v>44381</v>
      </c>
      <c r="C13" s="20">
        <f ca="1"/>
        <v>44382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3" priority="2">
      <formula>AND(DAY(B11)&gt;=1,DAY(B11)&lt;=15)</formula>
    </cfRule>
  </conditionalFormatting>
  <conditionalFormatting sqref="B3:G3">
    <cfRule type="expression" dxfId="1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6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/>
    <pageSetUpPr fitToPage="1"/>
  </sheetPr>
  <dimension ref="B1:H14"/>
  <sheetViews>
    <sheetView showGridLines="0" zoomScaleNormal="10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"7 月 "&amp;CalendarYear</f>
        <v>7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DaysAndWeeks+DATE(CalendarYear,7,1)-WEEKDAY(DATE(CalendarYear,7,1),(WeekStart="月曜日")+1)+1</f>
        <v>44374</v>
      </c>
      <c r="C3" s="13">
        <f ca="1"/>
        <v>44375</v>
      </c>
      <c r="D3" s="13">
        <f ca="1"/>
        <v>44376</v>
      </c>
      <c r="E3" s="13">
        <f ca="1"/>
        <v>44377</v>
      </c>
      <c r="F3" s="13">
        <f ca="1"/>
        <v>44378</v>
      </c>
      <c r="G3" s="13">
        <f ca="1"/>
        <v>44379</v>
      </c>
      <c r="H3" s="13">
        <f ca="1"/>
        <v>44380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DaysAndWeeks+DATE(CalendarYear,7,1)-WEEKDAY(DATE(CalendarYear,7,1),(WeekStart="月曜日")+1)+8</f>
        <v>44381</v>
      </c>
      <c r="C5" s="20">
        <f ca="1"/>
        <v>44382</v>
      </c>
      <c r="D5" s="20">
        <f ca="1"/>
        <v>44383</v>
      </c>
      <c r="E5" s="20">
        <f ca="1"/>
        <v>44384</v>
      </c>
      <c r="F5" s="20">
        <f ca="1"/>
        <v>44385</v>
      </c>
      <c r="G5" s="20">
        <f ca="1"/>
        <v>44386</v>
      </c>
      <c r="H5" s="20">
        <f ca="1"/>
        <v>44387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DaysAndWeeks+DATE(CalendarYear,7,1)-WEEKDAY(DATE(CalendarYear,7,1),(WeekStart="月曜日")+1)+15</f>
        <v>44388</v>
      </c>
      <c r="C7" s="13">
        <f ca="1"/>
        <v>44389</v>
      </c>
      <c r="D7" s="13">
        <f ca="1"/>
        <v>44390</v>
      </c>
      <c r="E7" s="13">
        <f ca="1"/>
        <v>44391</v>
      </c>
      <c r="F7" s="13">
        <f ca="1"/>
        <v>44392</v>
      </c>
      <c r="G7" s="13">
        <f ca="1"/>
        <v>44393</v>
      </c>
      <c r="H7" s="13">
        <f ca="1"/>
        <v>44394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DaysAndWeeks+DATE(CalendarYear,7,1)-WEEKDAY(DATE(CalendarYear,7,1),(WeekStart="月曜日")+1)+22</f>
        <v>44395</v>
      </c>
      <c r="C9" s="20">
        <f ca="1"/>
        <v>44396</v>
      </c>
      <c r="D9" s="20">
        <f ca="1"/>
        <v>44397</v>
      </c>
      <c r="E9" s="20">
        <f ca="1"/>
        <v>44398</v>
      </c>
      <c r="F9" s="20">
        <f ca="1"/>
        <v>44399</v>
      </c>
      <c r="G9" s="20">
        <f ca="1"/>
        <v>44400</v>
      </c>
      <c r="H9" s="20">
        <f ca="1"/>
        <v>44401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DaysAndWeeks+DATE(CalendarYear,7,1)-WEEKDAY(DATE(CalendarYear,7,1),(WeekStart="月曜日")+1)+29</f>
        <v>44402</v>
      </c>
      <c r="C11" s="13">
        <f ca="1"/>
        <v>44403</v>
      </c>
      <c r="D11" s="13">
        <f ca="1"/>
        <v>44404</v>
      </c>
      <c r="E11" s="13">
        <f ca="1"/>
        <v>44405</v>
      </c>
      <c r="F11" s="13">
        <f ca="1"/>
        <v>44406</v>
      </c>
      <c r="G11" s="13">
        <f ca="1"/>
        <v>44407</v>
      </c>
      <c r="H11" s="13">
        <f ca="1"/>
        <v>44408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DaysAndWeeks+DATE(CalendarYear,7,1)-WEEKDAY(DATE(CalendarYear,7,1),(WeekStart="月曜日")+1)+36</f>
        <v>44409</v>
      </c>
      <c r="C13" s="20">
        <f ca="1"/>
        <v>44410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11" priority="2">
      <formula>AND(DAY(B11)&gt;=1,DAY(B11)&lt;=15)</formula>
    </cfRule>
  </conditionalFormatting>
  <conditionalFormatting sqref="B3:G3">
    <cfRule type="expression" dxfId="1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7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9.9978637043366805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"8 月 "&amp;CalendarYear</f>
        <v>8 月 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DaysAndWeeks+DATE(CalendarYear,8,1)-WEEKDAY(DATE(CalendarYear,8,1),(WeekStart="月曜日")+1)+1</f>
        <v>44409</v>
      </c>
      <c r="C3" s="13">
        <f ca="1"/>
        <v>44410</v>
      </c>
      <c r="D3" s="13">
        <f ca="1"/>
        <v>44411</v>
      </c>
      <c r="E3" s="13">
        <f ca="1"/>
        <v>44412</v>
      </c>
      <c r="F3" s="13">
        <f ca="1"/>
        <v>44413</v>
      </c>
      <c r="G3" s="13">
        <f ca="1"/>
        <v>44414</v>
      </c>
      <c r="H3" s="13">
        <f ca="1"/>
        <v>44415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DaysAndWeeks+DATE(CalendarYear,8,1)-WEEKDAY(DATE(CalendarYear,8,1),(WeekStart="月曜日")+1)+8</f>
        <v>44416</v>
      </c>
      <c r="C5" s="20">
        <f ca="1"/>
        <v>44417</v>
      </c>
      <c r="D5" s="20">
        <f ca="1"/>
        <v>44418</v>
      </c>
      <c r="E5" s="20">
        <f ca="1"/>
        <v>44419</v>
      </c>
      <c r="F5" s="20">
        <f ca="1"/>
        <v>44420</v>
      </c>
      <c r="G5" s="20">
        <f ca="1"/>
        <v>44421</v>
      </c>
      <c r="H5" s="20">
        <f ca="1"/>
        <v>44422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DaysAndWeeks+DATE(CalendarYear,8,1)-WEEKDAY(DATE(CalendarYear,8,1),(WeekStart="月曜日")+1)+15</f>
        <v>44423</v>
      </c>
      <c r="C7" s="13">
        <f ca="1"/>
        <v>44424</v>
      </c>
      <c r="D7" s="13">
        <f ca="1"/>
        <v>44425</v>
      </c>
      <c r="E7" s="13">
        <f ca="1"/>
        <v>44426</v>
      </c>
      <c r="F7" s="13">
        <f ca="1"/>
        <v>44427</v>
      </c>
      <c r="G7" s="13">
        <f ca="1"/>
        <v>44428</v>
      </c>
      <c r="H7" s="13">
        <f ca="1"/>
        <v>44429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DaysAndWeeks+DATE(CalendarYear,8,1)-WEEKDAY(DATE(CalendarYear,8,1),(WeekStart="月曜日")+1)+22</f>
        <v>44430</v>
      </c>
      <c r="C9" s="20">
        <f ca="1"/>
        <v>44431</v>
      </c>
      <c r="D9" s="20">
        <f ca="1"/>
        <v>44432</v>
      </c>
      <c r="E9" s="20">
        <f ca="1"/>
        <v>44433</v>
      </c>
      <c r="F9" s="20">
        <f ca="1"/>
        <v>44434</v>
      </c>
      <c r="G9" s="20">
        <f ca="1"/>
        <v>44435</v>
      </c>
      <c r="H9" s="20">
        <f ca="1"/>
        <v>44436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DaysAndWeeks+DATE(CalendarYear,8,1)-WEEKDAY(DATE(CalendarYear,8,1),(WeekStart="月曜日")+1)+29</f>
        <v>44437</v>
      </c>
      <c r="C11" s="13">
        <f ca="1"/>
        <v>44438</v>
      </c>
      <c r="D11" s="13">
        <f ca="1"/>
        <v>44439</v>
      </c>
      <c r="E11" s="13">
        <f ca="1"/>
        <v>44440</v>
      </c>
      <c r="F11" s="13">
        <f ca="1"/>
        <v>44441</v>
      </c>
      <c r="G11" s="13">
        <f ca="1"/>
        <v>44442</v>
      </c>
      <c r="H11" s="13">
        <f ca="1"/>
        <v>44443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DaysAndWeeks+DATE(CalendarYear,8,1)-WEEKDAY(DATE(CalendarYear,8,1),(WeekStart="月曜日")+1)+36</f>
        <v>44444</v>
      </c>
      <c r="C13" s="20">
        <f ca="1"/>
        <v>44445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9" priority="2">
      <formula>AND(DAY(B11)&gt;=1,DAY(B11)&lt;=15)</formula>
    </cfRule>
  </conditionalFormatting>
  <conditionalFormatting sqref="B3:G3">
    <cfRule type="expression" dxfId="8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8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249977111117893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"9 月"&amp;CalendarYear</f>
        <v>9 月2021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DaysAndWeeks+DATE(CalendarYear,9,1)-WEEKDAY(DATE(CalendarYear,9,1),(WeekStart="月曜日")+1)+1</f>
        <v>44437</v>
      </c>
      <c r="C3" s="13">
        <f ca="1"/>
        <v>44438</v>
      </c>
      <c r="D3" s="13">
        <f ca="1"/>
        <v>44439</v>
      </c>
      <c r="E3" s="13">
        <f ca="1"/>
        <v>44440</v>
      </c>
      <c r="F3" s="13">
        <f ca="1"/>
        <v>44441</v>
      </c>
      <c r="G3" s="13">
        <f ca="1"/>
        <v>44442</v>
      </c>
      <c r="H3" s="13">
        <f ca="1"/>
        <v>44443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DaysAndWeeks+DATE(CalendarYear,9,1)-WEEKDAY(DATE(CalendarYear,9,1),(WeekStart="月曜日")+1)+8</f>
        <v>44444</v>
      </c>
      <c r="C5" s="20">
        <f ca="1"/>
        <v>44445</v>
      </c>
      <c r="D5" s="20">
        <f ca="1"/>
        <v>44446</v>
      </c>
      <c r="E5" s="20">
        <f ca="1"/>
        <v>44447</v>
      </c>
      <c r="F5" s="20">
        <f ca="1"/>
        <v>44448</v>
      </c>
      <c r="G5" s="20">
        <f ca="1"/>
        <v>44449</v>
      </c>
      <c r="H5" s="20">
        <f ca="1"/>
        <v>44450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DaysAndWeeks+DATE(CalendarYear,9,1)-WEEKDAY(DATE(CalendarYear,9,1),(WeekStart="月曜日")+1)+15</f>
        <v>44451</v>
      </c>
      <c r="C7" s="13">
        <f ca="1"/>
        <v>44452</v>
      </c>
      <c r="D7" s="13">
        <f ca="1"/>
        <v>44453</v>
      </c>
      <c r="E7" s="13">
        <f ca="1"/>
        <v>44454</v>
      </c>
      <c r="F7" s="13">
        <f ca="1"/>
        <v>44455</v>
      </c>
      <c r="G7" s="13">
        <f ca="1"/>
        <v>44456</v>
      </c>
      <c r="H7" s="13">
        <f ca="1"/>
        <v>44457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DaysAndWeeks+DATE(CalendarYear,9,1)-WEEKDAY(DATE(CalendarYear,9,1),(WeekStart="月曜日")+1)+22</f>
        <v>44458</v>
      </c>
      <c r="C9" s="20">
        <f ca="1"/>
        <v>44459</v>
      </c>
      <c r="D9" s="20">
        <f ca="1"/>
        <v>44460</v>
      </c>
      <c r="E9" s="20">
        <f ca="1"/>
        <v>44461</v>
      </c>
      <c r="F9" s="20">
        <f ca="1"/>
        <v>44462</v>
      </c>
      <c r="G9" s="20">
        <f ca="1"/>
        <v>44463</v>
      </c>
      <c r="H9" s="20">
        <f ca="1"/>
        <v>44464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DaysAndWeeks+DATE(CalendarYear,9,1)-WEEKDAY(DATE(CalendarYear,9,1),(WeekStart="月曜日")+1)+29</f>
        <v>44465</v>
      </c>
      <c r="C11" s="13">
        <f ca="1"/>
        <v>44466</v>
      </c>
      <c r="D11" s="13">
        <f ca="1"/>
        <v>44467</v>
      </c>
      <c r="E11" s="13">
        <f ca="1"/>
        <v>44468</v>
      </c>
      <c r="F11" s="13">
        <f ca="1"/>
        <v>44469</v>
      </c>
      <c r="G11" s="13">
        <f ca="1"/>
        <v>44470</v>
      </c>
      <c r="H11" s="13">
        <f ca="1"/>
        <v>44471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DaysAndWeeks+DATE(CalendarYear,9,1)-WEEKDAY(DATE(CalendarYear,9,1),(WeekStart="月曜日")+1)+36</f>
        <v>44472</v>
      </c>
      <c r="C13" s="20">
        <f ca="1"/>
        <v>44473</v>
      </c>
      <c r="D13" s="27" t="s">
        <v>0</v>
      </c>
      <c r="E13" s="28"/>
      <c r="F13" s="28"/>
      <c r="G13" s="28"/>
      <c r="H13" s="28"/>
    </row>
    <row r="14" spans="2:8" ht="57.95" customHeight="1" x14ac:dyDescent="0.25">
      <c r="B14" s="17"/>
      <c r="C14" s="17"/>
      <c r="D14" s="27"/>
      <c r="E14" s="28"/>
      <c r="F14" s="28"/>
      <c r="G14" s="28"/>
      <c r="H14" s="28"/>
    </row>
  </sheetData>
  <mergeCells count="2">
    <mergeCell ref="D13:D14"/>
    <mergeCell ref="E13:H14"/>
  </mergeCells>
  <phoneticPr fontId="6"/>
  <conditionalFormatting sqref="B11:H11 B13:C13">
    <cfRule type="expression" dxfId="7" priority="2">
      <formula>AND(DAY(B11)&gt;=1,DAY(B11)&lt;=15)</formula>
    </cfRule>
  </conditionalFormatting>
  <conditionalFormatting sqref="B3:G3">
    <cfRule type="expression" dxfId="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9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27</vt:i4>
      </vt:variant>
    </vt:vector>
  </HeadingPairs>
  <TitlesOfParts>
    <vt:vector size="39" baseType="lpstr">
      <vt:lpstr>1 月</vt:lpstr>
      <vt:lpstr>2 月</vt:lpstr>
      <vt:lpstr>3 月</vt:lpstr>
      <vt:lpstr>4 月</vt:lpstr>
      <vt:lpstr>5 月</vt:lpstr>
      <vt:lpstr>6 月</vt:lpstr>
      <vt:lpstr>7 月</vt:lpstr>
      <vt:lpstr>8 月</vt:lpstr>
      <vt:lpstr>9 月</vt:lpstr>
      <vt:lpstr>10 月</vt:lpstr>
      <vt:lpstr>11 月</vt:lpstr>
      <vt:lpstr>12 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 月'!Print_Area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pc-mnt</dc:creator>
  <cp:lastModifiedBy>pc-mnt</cp:lastModifiedBy>
  <cp:lastPrinted>2021-01-05T04:26:28Z</cp:lastPrinted>
  <dcterms:created xsi:type="dcterms:W3CDTF">2016-12-02T06:02:37Z</dcterms:created>
  <dcterms:modified xsi:type="dcterms:W3CDTF">2021-01-06T00:34:23Z</dcterms:modified>
</cp:coreProperties>
</file>